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<sst xmlns="http://schemas.openxmlformats.org/spreadsheetml/2006/main" count="5" uniqueCount="5">
  <si>
    <t xml:space="preserve">Enter Year:  </t>
  </si>
  <si>
    <t xml:space="preserve">Month:  </t>
  </si>
  <si>
    <t xml:space="preserve">Start of the Week:  </t>
  </si>
  <si>
    <r>
      <rPr>
        <rFont val="Rubik"/>
        <b/>
        <color theme="1"/>
        <sz val="13.0"/>
      </rPr>
      <t xml:space="preserve">◄   1 </t>
    </r>
    <r>
      <rPr>
        <rFont val="Rubik"/>
        <b val="0"/>
        <color theme="1"/>
        <sz val="13.0"/>
      </rPr>
      <t>=</t>
    </r>
    <r>
      <rPr>
        <rFont val="Rubik"/>
        <b/>
        <color theme="1"/>
        <sz val="13.0"/>
      </rPr>
      <t xml:space="preserve"> </t>
    </r>
    <r>
      <rPr>
        <rFont val="Rubik"/>
        <b val="0"/>
        <color theme="1"/>
        <sz val="13.0"/>
      </rPr>
      <t>Sunday</t>
    </r>
    <r>
      <rPr>
        <rFont val="Rubik"/>
        <b/>
        <color theme="1"/>
        <sz val="13.0"/>
      </rPr>
      <t xml:space="preserve"> </t>
    </r>
    <r>
      <rPr>
        <rFont val="Rubik"/>
        <b val="0"/>
        <color theme="1"/>
        <sz val="13.0"/>
      </rPr>
      <t>or</t>
    </r>
    <r>
      <rPr>
        <rFont val="Rubik"/>
        <b/>
        <color theme="1"/>
        <sz val="13.0"/>
      </rPr>
      <t xml:space="preserve"> 2 </t>
    </r>
    <r>
      <rPr>
        <rFont val="Rubik"/>
        <b val="0"/>
        <color theme="1"/>
        <sz val="13.0"/>
      </rPr>
      <t>=</t>
    </r>
    <r>
      <rPr>
        <rFont val="Rubik"/>
        <b/>
        <color theme="1"/>
        <sz val="13.0"/>
      </rPr>
      <t xml:space="preserve"> </t>
    </r>
    <r>
      <rPr>
        <rFont val="Rubik"/>
        <b val="0"/>
        <color theme="1"/>
        <sz val="13.0"/>
      </rPr>
      <t>Monday</t>
    </r>
  </si>
  <si>
    <t>CALENDAR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</si>
</sst>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&quot; &quot;"/>
    <numFmt numFmtId="165" formatCode="d"/>
  </numFmts>
  <fonts count="10">
    <font>
      <sz val="10.0"/>
      <color rgb="FF000000"/>
      <name val="Arial"/>
      <scheme val="minor"/>
    </font>
    <font>
      <color theme="1"/>
      <name val="Rubik"/>
    </font>
    <font>
      <sz val="11.0"/>
      <color theme="1"/>
      <name val="Rubik"/>
    </font>
    <font>
      <b/>
      <sz val="11.0"/>
      <color theme="1"/>
      <name val="Rubik"/>
    </font>
    <font>
      <b/>
      <sz val="13.0"/>
      <color theme="1"/>
      <name val="Rubik"/>
    </font>
    <font>
      <b/>
      <sz val="40.0"/>
      <color theme="1"/>
      <name val="Montserrat"/>
    </font>
    <font>
      <sz val="20.0"/>
      <color theme="1"/>
      <name val="Rubik"/>
    </font>
    <font/>
    <font>
      <b/>
      <sz val="10.0"/>
      <color theme="1"/>
      <name val="Rubik"/>
    </font>
    <font>
      <color rgb="FF000000"/>
      <name val="Rubik"/>
    </font>
  </fonts>
  <fills count="5">
    <fill>
      <patternFill patternType="none"/>
    </fill>
    <fill>
      <patternFill patternType="lightGray"/>
    </fill>
    <fill>
      <patternFill patternType="solid">
        <fgColor rgb="FFB4D3BF"/>
        <bgColor rgb="FFB4D3BF"/>
      </patternFill>
    </fill>
    <fill>
      <patternFill patternType="solid">
        <fgColor rgb="FFFFFFFF"/>
        <bgColor rgb="FFFFFFFF"/>
      </patternFill>
    </fill>
    <fill>
      <patternFill patternType="solid">
        <fgColor rgb="FFEAEAEA"/>
        <bgColor rgb="FFEAEAEA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2" fontId="1" numFmtId="0" xfId="0" applyAlignment="1" applyFill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2" fontId="2" numFmtId="0" xfId="0" applyAlignment="1" applyFont="1">
      <alignment horizontal="center" vertical="center"/>
    </xf>
    <xf borderId="0" fillId="2" fontId="3" numFmtId="0" xfId="0" applyAlignment="1" applyFont="1">
      <alignment horizontal="right" readingOrder="0" vertical="center"/>
    </xf>
    <xf borderId="0" fillId="3" fontId="4" numFmtId="0" xfId="0" applyAlignment="1" applyFill="1" applyFont="1">
      <alignment horizontal="center" readingOrder="0" vertical="center"/>
    </xf>
    <xf borderId="0" fillId="0" fontId="5" numFmtId="0" xfId="0" applyAlignment="1" applyFont="1">
      <alignment horizontal="right" readingOrder="0" vertical="center"/>
    </xf>
    <xf borderId="0" fillId="0" fontId="5" numFmtId="0" xfId="0" applyAlignment="1" applyFont="1">
      <alignment horizontal="left" readingOrder="0" vertical="center"/>
    </xf>
    <xf borderId="1" fillId="2" fontId="6" numFmtId="164" xfId="0" applyAlignment="1" applyBorder="1" applyFont="1" applyNumberFormat="1">
      <alignment horizontal="center" readingOrder="0" vertical="center"/>
    </xf>
    <xf borderId="2" fillId="0" fontId="7" numFmtId="0" xfId="0" applyBorder="1" applyFont="1"/>
    <xf borderId="3" fillId="0" fontId="7" numFmtId="0" xfId="0" applyBorder="1" applyFont="1"/>
    <xf borderId="1" fillId="2" fontId="6" numFmtId="164" xfId="0" applyAlignment="1" applyBorder="1" applyFont="1" applyNumberFormat="1">
      <alignment horizontal="center" readingOrder="0" vertical="center"/>
    </xf>
    <xf borderId="4" fillId="4" fontId="8" numFmtId="0" xfId="0" applyAlignment="1" applyBorder="1" applyFill="1" applyFont="1">
      <alignment horizontal="center" readingOrder="0" vertical="center"/>
    </xf>
    <xf borderId="4" fillId="0" fontId="1" numFmtId="165" xfId="0" applyAlignment="1" applyBorder="1" applyFont="1" applyNumberFormat="1">
      <alignment horizontal="center" vertical="center"/>
    </xf>
    <xf borderId="4" fillId="3" fontId="9" numFmtId="165" xfId="0" applyAlignment="1" applyBorder="1" applyFont="1" applyNumberFormat="1">
      <alignment horizontal="center" vertical="center"/>
    </xf>
  </cellXfs>
  <cellStyles count="1">
    <cellStyle xfId="0" name="Normal" builtinId="0"/>
  </cellStyles>
  <dxfs count="2">
    <dxf>
      <font>
        <color rgb="FFFF0000"/>
      </font>
      <fill>
        <patternFill patternType="none"/>
      </fill>
      <border/>
    </dxf>
    <dxf>
      <font/>
      <fill>
        <patternFill patternType="solid">
          <fgColor rgb="FFEEF4F5"/>
          <bgColor rgb="FFEEF4F5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38"/>
    <col customWidth="1" min="2" max="8" width="5.13"/>
    <col customWidth="1" min="9" max="9" width="3.25"/>
    <col customWidth="1" min="10" max="16" width="5.13"/>
    <col customWidth="1" min="17" max="17" width="3.25"/>
    <col customWidth="1" min="18" max="24" width="5.13"/>
    <col customWidth="1" min="25" max="25" width="3.25"/>
    <col customWidth="1" min="26" max="32" width="5.13"/>
    <col customWidth="1" min="33" max="33" width="6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ht="7.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1"/>
    </row>
    <row r="3" ht="22.5" customHeight="1">
      <c r="A3" s="3"/>
      <c r="B3" s="4"/>
      <c r="C3" s="5" t="s">
        <v>0</v>
      </c>
      <c r="F3" s="6">
        <v>2026.0</v>
      </c>
      <c r="I3" s="4"/>
      <c r="J3" s="5" t="s">
        <v>1</v>
      </c>
      <c r="M3" s="6">
        <v>6.0</v>
      </c>
      <c r="Q3" s="4"/>
      <c r="R3" s="5" t="s">
        <v>2</v>
      </c>
      <c r="W3" s="6">
        <v>1.0</v>
      </c>
      <c r="Y3" s="4"/>
      <c r="Z3" s="6" t="s">
        <v>3</v>
      </c>
      <c r="AF3" s="4"/>
      <c r="AG3" s="3"/>
    </row>
    <row r="4" ht="7.5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ht="75.0" customHeight="1">
      <c r="A6" s="1"/>
      <c r="B6" s="7" t="str">
        <f>IF($M$3=1,F3,F3&amp;"-"&amp;F3+1)</f>
        <v>2026-2027</v>
      </c>
      <c r="Q6" s="8" t="s">
        <v>4</v>
      </c>
      <c r="AG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ht="33.75" customHeight="1">
      <c r="A8" s="1"/>
      <c r="B8" s="9">
        <f>DATE(F3,M3,1)</f>
        <v>46174</v>
      </c>
      <c r="C8" s="10"/>
      <c r="D8" s="10"/>
      <c r="E8" s="10"/>
      <c r="F8" s="10"/>
      <c r="G8" s="10"/>
      <c r="H8" s="11"/>
      <c r="I8" s="1"/>
      <c r="J8" s="12">
        <f>DATE(YEAR(B8+48),MONTH(B8+48),1)</f>
        <v>46204</v>
      </c>
      <c r="K8" s="10"/>
      <c r="L8" s="10"/>
      <c r="M8" s="10"/>
      <c r="N8" s="10"/>
      <c r="O8" s="10"/>
      <c r="P8" s="11"/>
      <c r="Q8" s="1"/>
      <c r="R8" s="12">
        <f>DATE(YEAR(J8+48),MONTH(J8+48),1)</f>
        <v>46235</v>
      </c>
      <c r="S8" s="10"/>
      <c r="T8" s="10"/>
      <c r="U8" s="10"/>
      <c r="V8" s="10"/>
      <c r="W8" s="10"/>
      <c r="X8" s="11"/>
      <c r="Y8" s="1"/>
      <c r="Z8" s="12">
        <f>DATE(YEAR(R8+42),MONTH(R8+42),1)</f>
        <v>46266</v>
      </c>
      <c r="AA8" s="10"/>
      <c r="AB8" s="10"/>
      <c r="AC8" s="10"/>
      <c r="AD8" s="10"/>
      <c r="AE8" s="10"/>
      <c r="AF8" s="11"/>
      <c r="AG8" s="1"/>
    </row>
    <row r="9" ht="7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ht="18.75" customHeight="1">
      <c r="A10" s="1"/>
      <c r="B10" s="13" t="str">
        <f>CHOOSE(1+MOD($W$3+1-2,7),"Su","Mo","Tu","We","Th","Fr","Sa")</f>
        <v>Su</v>
      </c>
      <c r="C10" s="13" t="str">
        <f>CHOOSE(1+MOD($W$3+2-2,7),"Su","Mo","Tu","We","Th","Fr","Sa")</f>
        <v>Mo</v>
      </c>
      <c r="D10" s="13" t="str">
        <f>CHOOSE(1+MOD($W$3+3-2,7),"Su","Mo","Tu","We","Th","Fr","Sa")</f>
        <v>Tu</v>
      </c>
      <c r="E10" s="13" t="str">
        <f>CHOOSE(1+MOD($W$3+4-2,7),"Su","Mo","Tu","We","Th","Fr","Sa")</f>
        <v>We</v>
      </c>
      <c r="F10" s="13" t="str">
        <f>CHOOSE(1+MOD($W$3+5-2,7),"Su","Mo","Tu","W","Th","Fr","Sa")</f>
        <v>Th</v>
      </c>
      <c r="G10" s="13" t="str">
        <f>CHOOSE(1+MOD($W$3+6-2,7),"Su","Mo","Tu","We","Th","Fr","Sa")</f>
        <v>Fr</v>
      </c>
      <c r="H10" s="13" t="str">
        <f>CHOOSE(1+MOD($W$3+7-2,7),"Su","Mo","Tu","We","Th","Fr","Sa")</f>
        <v>Sa</v>
      </c>
      <c r="I10" s="1"/>
      <c r="J10" s="13" t="str">
        <f>CHOOSE(1+MOD($W$3+1-2,7),"Su","Mo","Tu","We","Th","Fr","Sa")</f>
        <v>Su</v>
      </c>
      <c r="K10" s="13" t="str">
        <f>CHOOSE(1+MOD($W$3+2-2,7),"Su","Mo","Tu","We","Th","Fr","Sa")</f>
        <v>Mo</v>
      </c>
      <c r="L10" s="13" t="str">
        <f>CHOOSE(1+MOD($W$3+3-2,7),"Su","Mo","Tu","We","Th","Fr","Sa")</f>
        <v>Tu</v>
      </c>
      <c r="M10" s="13" t="str">
        <f>CHOOSE(1+MOD($W$3+4-2,7),"Su","Mo","Tu","We","Th","Fr","Sa")</f>
        <v>We</v>
      </c>
      <c r="N10" s="13" t="str">
        <f>CHOOSE(1+MOD($W$3+5-2,7),"Su","Mo","Tu","We","Th","Fr","Sa")</f>
        <v>Th</v>
      </c>
      <c r="O10" s="13" t="str">
        <f>CHOOSE(1+MOD($W$3+6-2,7),"Su","Mo","Tu","We","Th","Fr","Sa")</f>
        <v>Fr</v>
      </c>
      <c r="P10" s="13" t="str">
        <f>CHOOSE(1+MOD($W$3+7-2,7),"Su","Mo","Tu","We","Th","Fr","Sa")</f>
        <v>Sa</v>
      </c>
      <c r="Q10" s="1"/>
      <c r="R10" s="13" t="str">
        <f>CHOOSE(1+MOD($W$3+1-2,7),"Su","Mo","Tu","We","Th","Fr","Sa")</f>
        <v>Su</v>
      </c>
      <c r="S10" s="13" t="str">
        <f>CHOOSE(1+MOD($W$3+2-2,7),"Su","Mo","Tu","We","Th","Fr","Sa")</f>
        <v>Mo</v>
      </c>
      <c r="T10" s="13" t="str">
        <f>CHOOSE(1+MOD($W$3+3-2,7),"Su","Mo","Tu","We","Th","Fr","Sa")</f>
        <v>Tu</v>
      </c>
      <c r="U10" s="13" t="str">
        <f>CHOOSE(1+MOD($W$3+4-2,7),"Su","Mo","Tu","We","Th","Fr","Sa")</f>
        <v>We</v>
      </c>
      <c r="V10" s="13" t="str">
        <f>CHOOSE(1+MOD($W$3+5-2,7),"Su","Mo","Tu","We","Th","Fr","Sa")</f>
        <v>Th</v>
      </c>
      <c r="W10" s="13" t="str">
        <f>CHOOSE(1+MOD($W$3+6-2,7),"Su","Mo","Tu","We","Th","Fr","Sa")</f>
        <v>Fr</v>
      </c>
      <c r="X10" s="13" t="str">
        <f>CHOOSE(1+MOD($W$3+7-2,7),"Su","Mo","Tu","We","Th","Fr","Sa")</f>
        <v>Sa</v>
      </c>
      <c r="Y10" s="1"/>
      <c r="Z10" s="13" t="str">
        <f>CHOOSE(1+MOD($W$3+1-2,7),"Su","Mo","Tu","We","Th","Fr","Sa")</f>
        <v>Su</v>
      </c>
      <c r="AA10" s="13" t="str">
        <f>CHOOSE(1+MOD($W$3+2-2,7),"Su","Mo","Tu","We","Th","Fr","Sa")</f>
        <v>Mo</v>
      </c>
      <c r="AB10" s="13" t="str">
        <f>CHOOSE(1+MOD($W$3+3-2,7),"Su","Mo","Tu","We","Th","Fr","Sa")</f>
        <v>Tu</v>
      </c>
      <c r="AC10" s="13" t="str">
        <f>CHOOSE(1+MOD($W$3+4-2,7),"Su","Mo","Tu","We","Th","Fr","Sa")</f>
        <v>We</v>
      </c>
      <c r="AD10" s="13" t="str">
        <f>CHOOSE(1+MOD($W$3+5-2,7),"Su","Mo","Tu","We","Th","Fr","Sa")</f>
        <v>Th</v>
      </c>
      <c r="AE10" s="13" t="str">
        <f>CHOOSE(1+MOD($W$3+6-2,7),"Su","Mo","Tu","We","Th","Fr","Sa")</f>
        <v>Fr</v>
      </c>
      <c r="AF10" s="13" t="str">
        <f>CHOOSE(1+MOD($W$3+7-2,7),"Su","Mo","Tu","We","Th","Fr","Sa")</f>
        <v>Sa</v>
      </c>
      <c r="AG10" s="1"/>
    </row>
    <row r="11" ht="18.75" customHeight="1">
      <c r="A11" s="1"/>
      <c r="B11" s="14" t="str">
        <f>IF(WEEKDAY(B8,1)=$W$3,B8,"")</f>
        <v/>
      </c>
      <c r="C11" s="14">
        <f>IF(B11="",IF(WEEKDAY(B8,1)=MOD($W$3,7)+1,B8,""),B11+1)</f>
        <v>46174</v>
      </c>
      <c r="D11" s="14">
        <f>IF(C11="",IF(WEEKDAY(B8,1)=MOD($W$3+1,7)+1,B8,""),C11+1)</f>
        <v>46175</v>
      </c>
      <c r="E11" s="14">
        <f>IF(D11="",IF(WEEKDAY(B8,1)=MOD($W$3+2,7)+1,B8,""),D11+1)</f>
        <v>46176</v>
      </c>
      <c r="F11" s="14">
        <f>IF(E11="",IF(WEEKDAY(B8,1)=MOD($W$3+3,7)+1,B8,""),E11+1)</f>
        <v>46177</v>
      </c>
      <c r="G11" s="14">
        <f>IF(F11="",IF(WEEKDAY(C8,1)=MOD($W$3+4,7)+1,C8,""),F11+1)</f>
        <v>46178</v>
      </c>
      <c r="H11" s="14">
        <f>IF(G11="",IF(WEEKDAY(B8,1)=MOD($W$3+5,7)+1,B8,""),G11+1)</f>
        <v>46179</v>
      </c>
      <c r="I11" s="1"/>
      <c r="J11" s="14" t="str">
        <f>IF(WEEKDAY(J8,1)=$W$3,J8,"")</f>
        <v/>
      </c>
      <c r="K11" s="14" t="str">
        <f>IF(J11="",IF(WEEKDAY(J8,1)=MOD($W$3,7)+1,J8,""),J11+1)</f>
        <v/>
      </c>
      <c r="L11" s="14" t="str">
        <f>IF(K11="",IF(WEEKDAY(J8,1)=MOD($W$3+1,7)+1,J8,""),K11+1)</f>
        <v/>
      </c>
      <c r="M11" s="14">
        <f>IF(L11="",IF(WEEKDAY(J8,1)=MOD($W$3+2,7)+1,J8,""),L11+1)</f>
        <v>46204</v>
      </c>
      <c r="N11" s="14">
        <f>IF(M11="",IF(WEEKDAY(J8,1)=MOD($W$3+3,7)+1,J8,""),M11+1)</f>
        <v>46205</v>
      </c>
      <c r="O11" s="14">
        <f>IF(N11="",IF(WEEKDAY(J8,1)=MOD($W$3+4,7)+1,J8,""),N11+1)</f>
        <v>46206</v>
      </c>
      <c r="P11" s="14">
        <f>IF(O11="",IF(WEEKDAY(J8,1)=MOD($W$3+5,7)+1,J8,""),O11+1)</f>
        <v>46207</v>
      </c>
      <c r="Q11" s="1"/>
      <c r="R11" s="14" t="str">
        <f>IF(WEEKDAY(R8,1)=$W$3,R8,"")</f>
        <v/>
      </c>
      <c r="S11" s="14" t="str">
        <f>IF(R11="",IF(WEEKDAY(R8,1)=MOD($W$3,7)+1,R8,""),R11+1)</f>
        <v/>
      </c>
      <c r="T11" s="14" t="str">
        <f>IF(S11="",IF(WEEKDAY(R8,1)=MOD($W$3+1,7)+1,R8,""),S11+1)</f>
        <v/>
      </c>
      <c r="U11" s="14" t="str">
        <f>IF(T11="",IF(WEEKDAY(R8,1)=MOD($W$3+2,7)+1,R8,""),T11+1)</f>
        <v/>
      </c>
      <c r="V11" s="14" t="str">
        <f>IF(U11="",IF(WEEKDAY(R8,1)=MOD($W$3+3,7)+1,R8,""),U11+1)</f>
        <v/>
      </c>
      <c r="W11" s="14" t="str">
        <f>IF(V11="",IF(WEEKDAY(R8,1)=MOD($W$3+4,7)+1,R8,""),V11+1)</f>
        <v/>
      </c>
      <c r="X11" s="14">
        <f>IF(W11="",IF(WEEKDAY(R8,1)=MOD($W$3+5,7)+1,R8,""),W11+1)</f>
        <v>46235</v>
      </c>
      <c r="Y11" s="1"/>
      <c r="Z11" s="14" t="str">
        <f>IF(WEEKDAY(Z8,1)=$W$3,Z8,"")</f>
        <v/>
      </c>
      <c r="AA11" s="14" t="str">
        <f>IF(Z11="",IF(WEEKDAY(Z8,1)=MOD($W$3,7)+1,Z8,""),Z11+1)</f>
        <v/>
      </c>
      <c r="AB11" s="14">
        <f>IF(AA11="",IF(WEEKDAY(Z8,1)=MOD($W$3+1,7)+1,Z8,""),AA11+1)</f>
        <v>46266</v>
      </c>
      <c r="AC11" s="14">
        <f>IF(AB11="",IF(WEEKDAY(Z8,1)=MOD($W$3+2,7)+1,Z8,""),AB11+1)</f>
        <v>46267</v>
      </c>
      <c r="AD11" s="14">
        <f>IF(AC11="",IF(WEEKDAY(Z8,1)=MOD($W$3+3,7)+1,Z8,""),AC11+1)</f>
        <v>46268</v>
      </c>
      <c r="AE11" s="14">
        <f>IF(AD11="",IF(WEEKDAY(Z8,1)=MOD($W$3+4,7)+1,Z8,""),AD11+1)</f>
        <v>46269</v>
      </c>
      <c r="AF11" s="14">
        <f>IF(AE11="",IF(WEEKDAY(Z8,1)=MOD($W$3+5,7)+1,Z8,""),AE11+1)</f>
        <v>46270</v>
      </c>
      <c r="AG11" s="1"/>
    </row>
    <row r="12" ht="18.75" customHeight="1">
      <c r="A12" s="1"/>
      <c r="B12" s="14">
        <f t="shared" ref="B12:B16" si="5">IF(H11="","",IF(MONTH(H11+1)&lt;&gt;MONTH(H11),"",H11+1))</f>
        <v>46180</v>
      </c>
      <c r="C12" s="14">
        <f t="shared" ref="C12:H12" si="1">IF(B12="","",IF(MONTH(B12+1)&lt;&gt;MONTH(B12),"",B12+1))</f>
        <v>46181</v>
      </c>
      <c r="D12" s="14">
        <f t="shared" si="1"/>
        <v>46182</v>
      </c>
      <c r="E12" s="14">
        <f t="shared" si="1"/>
        <v>46183</v>
      </c>
      <c r="F12" s="14">
        <f t="shared" si="1"/>
        <v>46184</v>
      </c>
      <c r="G12" s="14">
        <f t="shared" si="1"/>
        <v>46185</v>
      </c>
      <c r="H12" s="14">
        <f t="shared" si="1"/>
        <v>46186</v>
      </c>
      <c r="I12" s="1"/>
      <c r="J12" s="14">
        <f t="shared" ref="J12:J16" si="7">IF(P11="","",IF(MONTH(P11+1)&lt;&gt;MONTH(P11),"",P11+1))</f>
        <v>46208</v>
      </c>
      <c r="K12" s="14">
        <f t="shared" ref="K12:P12" si="2">IF(J12="","",IF(MONTH(J12+1)&lt;&gt;MONTH(J12),"",J12+1))</f>
        <v>46209</v>
      </c>
      <c r="L12" s="14">
        <f t="shared" si="2"/>
        <v>46210</v>
      </c>
      <c r="M12" s="14">
        <f t="shared" si="2"/>
        <v>46211</v>
      </c>
      <c r="N12" s="14">
        <f t="shared" si="2"/>
        <v>46212</v>
      </c>
      <c r="O12" s="14">
        <f t="shared" si="2"/>
        <v>46213</v>
      </c>
      <c r="P12" s="14">
        <f t="shared" si="2"/>
        <v>46214</v>
      </c>
      <c r="Q12" s="1"/>
      <c r="R12" s="14">
        <f t="shared" ref="R12:R16" si="9">IF(X11="","",IF(MONTH(X11+1)&lt;&gt;MONTH(X11),"",X11+1))</f>
        <v>46236</v>
      </c>
      <c r="S12" s="14">
        <f t="shared" ref="S12:X12" si="3">IF(R12="","",IF(MONTH(R12+1)&lt;&gt;MONTH(R12),"",R12+1))</f>
        <v>46237</v>
      </c>
      <c r="T12" s="14">
        <f t="shared" si="3"/>
        <v>46238</v>
      </c>
      <c r="U12" s="14">
        <f t="shared" si="3"/>
        <v>46239</v>
      </c>
      <c r="V12" s="14">
        <f t="shared" si="3"/>
        <v>46240</v>
      </c>
      <c r="W12" s="14">
        <f t="shared" si="3"/>
        <v>46241</v>
      </c>
      <c r="X12" s="14">
        <f t="shared" si="3"/>
        <v>46242</v>
      </c>
      <c r="Y12" s="1"/>
      <c r="Z12" s="14">
        <f t="shared" ref="Z12:Z16" si="11">IF(AF11="","",IF(MONTH(AF11+1)&lt;&gt;MONTH(AF11),"",AF11+1))</f>
        <v>46271</v>
      </c>
      <c r="AA12" s="14">
        <f t="shared" ref="AA12:AF12" si="4">IF(Z12="","",IF(MONTH(Z12+1)&lt;&gt;MONTH(Z12),"",Z12+1))</f>
        <v>46272</v>
      </c>
      <c r="AB12" s="14">
        <f t="shared" si="4"/>
        <v>46273</v>
      </c>
      <c r="AC12" s="14">
        <f t="shared" si="4"/>
        <v>46274</v>
      </c>
      <c r="AD12" s="14">
        <f t="shared" si="4"/>
        <v>46275</v>
      </c>
      <c r="AE12" s="14">
        <f t="shared" si="4"/>
        <v>46276</v>
      </c>
      <c r="AF12" s="14">
        <f t="shared" si="4"/>
        <v>46277</v>
      </c>
      <c r="AG12" s="1"/>
    </row>
    <row r="13" ht="18.75" customHeight="1">
      <c r="A13" s="1"/>
      <c r="B13" s="14">
        <f t="shared" si="5"/>
        <v>46187</v>
      </c>
      <c r="C13" s="14">
        <f t="shared" ref="C13:H13" si="6">IF(B13="","",IF(MONTH(B13+1)&lt;&gt;MONTH(B13),"",B13+1))</f>
        <v>46188</v>
      </c>
      <c r="D13" s="14">
        <f t="shared" si="6"/>
        <v>46189</v>
      </c>
      <c r="E13" s="14">
        <f t="shared" si="6"/>
        <v>46190</v>
      </c>
      <c r="F13" s="14">
        <f t="shared" si="6"/>
        <v>46191</v>
      </c>
      <c r="G13" s="14">
        <f t="shared" si="6"/>
        <v>46192</v>
      </c>
      <c r="H13" s="14">
        <f t="shared" si="6"/>
        <v>46193</v>
      </c>
      <c r="I13" s="1"/>
      <c r="J13" s="14">
        <f t="shared" si="7"/>
        <v>46215</v>
      </c>
      <c r="K13" s="14">
        <f t="shared" ref="K13:P13" si="8">IF(J13="","",IF(MONTH(J13+1)&lt;&gt;MONTH(J13),"",J13+1))</f>
        <v>46216</v>
      </c>
      <c r="L13" s="14">
        <f t="shared" si="8"/>
        <v>46217</v>
      </c>
      <c r="M13" s="14">
        <f t="shared" si="8"/>
        <v>46218</v>
      </c>
      <c r="N13" s="14">
        <f t="shared" si="8"/>
        <v>46219</v>
      </c>
      <c r="O13" s="14">
        <f t="shared" si="8"/>
        <v>46220</v>
      </c>
      <c r="P13" s="14">
        <f t="shared" si="8"/>
        <v>46221</v>
      </c>
      <c r="Q13" s="1"/>
      <c r="R13" s="14">
        <f t="shared" si="9"/>
        <v>46243</v>
      </c>
      <c r="S13" s="14">
        <f t="shared" ref="S13:X13" si="10">IF(R13="","",IF(MONTH(R13+1)&lt;&gt;MONTH(R13),"",R13+1))</f>
        <v>46244</v>
      </c>
      <c r="T13" s="14">
        <f t="shared" si="10"/>
        <v>46245</v>
      </c>
      <c r="U13" s="14">
        <f t="shared" si="10"/>
        <v>46246</v>
      </c>
      <c r="V13" s="14">
        <f t="shared" si="10"/>
        <v>46247</v>
      </c>
      <c r="W13" s="14">
        <f t="shared" si="10"/>
        <v>46248</v>
      </c>
      <c r="X13" s="14">
        <f t="shared" si="10"/>
        <v>46249</v>
      </c>
      <c r="Y13" s="1"/>
      <c r="Z13" s="14">
        <f t="shared" si="11"/>
        <v>46278</v>
      </c>
      <c r="AA13" s="14">
        <f t="shared" ref="AA13:AF13" si="12">IF(Z13="","",IF(MONTH(Z13+1)&lt;&gt;MONTH(Z13),"",Z13+1))</f>
        <v>46279</v>
      </c>
      <c r="AB13" s="14">
        <f t="shared" si="12"/>
        <v>46280</v>
      </c>
      <c r="AC13" s="14">
        <f t="shared" si="12"/>
        <v>46281</v>
      </c>
      <c r="AD13" s="14">
        <f t="shared" si="12"/>
        <v>46282</v>
      </c>
      <c r="AE13" s="14">
        <f t="shared" si="12"/>
        <v>46283</v>
      </c>
      <c r="AF13" s="14">
        <f t="shared" si="12"/>
        <v>46284</v>
      </c>
      <c r="AG13" s="1"/>
    </row>
    <row r="14" ht="18.75" customHeight="1">
      <c r="A14" s="1"/>
      <c r="B14" s="14">
        <f t="shared" si="5"/>
        <v>46194</v>
      </c>
      <c r="C14" s="14">
        <f t="shared" ref="C14:H14" si="13">IF(B14="","",IF(MONTH(B14+1)&lt;&gt;MONTH(B14),"",B14+1))</f>
        <v>46195</v>
      </c>
      <c r="D14" s="14">
        <f t="shared" si="13"/>
        <v>46196</v>
      </c>
      <c r="E14" s="14">
        <f t="shared" si="13"/>
        <v>46197</v>
      </c>
      <c r="F14" s="14">
        <f t="shared" si="13"/>
        <v>46198</v>
      </c>
      <c r="G14" s="14">
        <f t="shared" si="13"/>
        <v>46199</v>
      </c>
      <c r="H14" s="14">
        <f t="shared" si="13"/>
        <v>46200</v>
      </c>
      <c r="I14" s="1"/>
      <c r="J14" s="14">
        <f t="shared" si="7"/>
        <v>46222</v>
      </c>
      <c r="K14" s="14">
        <f t="shared" ref="K14:P14" si="14">IF(J14="","",IF(MONTH(J14+1)&lt;&gt;MONTH(J14),"",J14+1))</f>
        <v>46223</v>
      </c>
      <c r="L14" s="14">
        <f t="shared" si="14"/>
        <v>46224</v>
      </c>
      <c r="M14" s="14">
        <f t="shared" si="14"/>
        <v>46225</v>
      </c>
      <c r="N14" s="14">
        <f t="shared" si="14"/>
        <v>46226</v>
      </c>
      <c r="O14" s="14">
        <f t="shared" si="14"/>
        <v>46227</v>
      </c>
      <c r="P14" s="14">
        <f t="shared" si="14"/>
        <v>46228</v>
      </c>
      <c r="Q14" s="1"/>
      <c r="R14" s="14">
        <f t="shared" si="9"/>
        <v>46250</v>
      </c>
      <c r="S14" s="14">
        <f t="shared" ref="S14:X14" si="15">IF(R14="","",IF(MONTH(R14+1)&lt;&gt;MONTH(R14),"",R14+1))</f>
        <v>46251</v>
      </c>
      <c r="T14" s="14">
        <f t="shared" si="15"/>
        <v>46252</v>
      </c>
      <c r="U14" s="14">
        <f t="shared" si="15"/>
        <v>46253</v>
      </c>
      <c r="V14" s="14">
        <f t="shared" si="15"/>
        <v>46254</v>
      </c>
      <c r="W14" s="14">
        <f t="shared" si="15"/>
        <v>46255</v>
      </c>
      <c r="X14" s="14">
        <f t="shared" si="15"/>
        <v>46256</v>
      </c>
      <c r="Y14" s="1"/>
      <c r="Z14" s="14">
        <f t="shared" si="11"/>
        <v>46285</v>
      </c>
      <c r="AA14" s="14">
        <f t="shared" ref="AA14:AF14" si="16">IF(Z14="","",IF(MONTH(Z14+1)&lt;&gt;MONTH(Z14),"",Z14+1))</f>
        <v>46286</v>
      </c>
      <c r="AB14" s="14">
        <f t="shared" si="16"/>
        <v>46287</v>
      </c>
      <c r="AC14" s="14">
        <f t="shared" si="16"/>
        <v>46288</v>
      </c>
      <c r="AD14" s="14">
        <f t="shared" si="16"/>
        <v>46289</v>
      </c>
      <c r="AE14" s="14">
        <f t="shared" si="16"/>
        <v>46290</v>
      </c>
      <c r="AF14" s="14">
        <f t="shared" si="16"/>
        <v>46291</v>
      </c>
      <c r="AG14" s="1"/>
    </row>
    <row r="15" ht="18.75" customHeight="1">
      <c r="A15" s="1"/>
      <c r="B15" s="14">
        <f t="shared" si="5"/>
        <v>46201</v>
      </c>
      <c r="C15" s="14">
        <f t="shared" ref="C15:H15" si="17">IF(B15="","",IF(MONTH(B15+1)&lt;&gt;MONTH(B15),"",B15+1))</f>
        <v>46202</v>
      </c>
      <c r="D15" s="14">
        <f t="shared" si="17"/>
        <v>46203</v>
      </c>
      <c r="E15" s="14" t="str">
        <f t="shared" si="17"/>
        <v/>
      </c>
      <c r="F15" s="14" t="str">
        <f t="shared" si="17"/>
        <v/>
      </c>
      <c r="G15" s="14" t="str">
        <f t="shared" si="17"/>
        <v/>
      </c>
      <c r="H15" s="14" t="str">
        <f t="shared" si="17"/>
        <v/>
      </c>
      <c r="I15" s="1"/>
      <c r="J15" s="14">
        <f t="shared" si="7"/>
        <v>46229</v>
      </c>
      <c r="K15" s="14">
        <f t="shared" ref="K15:P15" si="18">IF(J15="","",IF(MONTH(J15+1)&lt;&gt;MONTH(J15),"",J15+1))</f>
        <v>46230</v>
      </c>
      <c r="L15" s="14">
        <f t="shared" si="18"/>
        <v>46231</v>
      </c>
      <c r="M15" s="14">
        <f t="shared" si="18"/>
        <v>46232</v>
      </c>
      <c r="N15" s="14">
        <f t="shared" si="18"/>
        <v>46233</v>
      </c>
      <c r="O15" s="14">
        <f t="shared" si="18"/>
        <v>46234</v>
      </c>
      <c r="P15" s="14" t="str">
        <f t="shared" si="18"/>
        <v/>
      </c>
      <c r="Q15" s="1"/>
      <c r="R15" s="14">
        <f t="shared" si="9"/>
        <v>46257</v>
      </c>
      <c r="S15" s="14">
        <f t="shared" ref="S15:X15" si="19">IF(R15="","",IF(MONTH(R15+1)&lt;&gt;MONTH(R15),"",R15+1))</f>
        <v>46258</v>
      </c>
      <c r="T15" s="14">
        <f t="shared" si="19"/>
        <v>46259</v>
      </c>
      <c r="U15" s="14">
        <f t="shared" si="19"/>
        <v>46260</v>
      </c>
      <c r="V15" s="14">
        <f t="shared" si="19"/>
        <v>46261</v>
      </c>
      <c r="W15" s="14">
        <f t="shared" si="19"/>
        <v>46262</v>
      </c>
      <c r="X15" s="14">
        <f t="shared" si="19"/>
        <v>46263</v>
      </c>
      <c r="Y15" s="1"/>
      <c r="Z15" s="14">
        <f t="shared" si="11"/>
        <v>46292</v>
      </c>
      <c r="AA15" s="14">
        <f t="shared" ref="AA15:AF15" si="20">IF(Z15="","",IF(MONTH(Z15+1)&lt;&gt;MONTH(Z15),"",Z15+1))</f>
        <v>46293</v>
      </c>
      <c r="AB15" s="14">
        <f t="shared" si="20"/>
        <v>46294</v>
      </c>
      <c r="AC15" s="14">
        <f t="shared" si="20"/>
        <v>46295</v>
      </c>
      <c r="AD15" s="14" t="str">
        <f t="shared" si="20"/>
        <v/>
      </c>
      <c r="AE15" s="14" t="str">
        <f t="shared" si="20"/>
        <v/>
      </c>
      <c r="AF15" s="14" t="str">
        <f t="shared" si="20"/>
        <v/>
      </c>
      <c r="AG15" s="1"/>
    </row>
    <row r="16" ht="18.75" customHeight="1">
      <c r="A16" s="1"/>
      <c r="B16" s="14" t="str">
        <f t="shared" si="5"/>
        <v/>
      </c>
      <c r="C16" s="14" t="str">
        <f t="shared" ref="C16:H16" si="21">IF(B16="","",IF(MONTH(B16+1)&lt;&gt;MONTH(B16),"",B16+1))</f>
        <v/>
      </c>
      <c r="D16" s="14" t="str">
        <f t="shared" si="21"/>
        <v/>
      </c>
      <c r="E16" s="14" t="str">
        <f t="shared" si="21"/>
        <v/>
      </c>
      <c r="F16" s="14" t="str">
        <f t="shared" si="21"/>
        <v/>
      </c>
      <c r="G16" s="14" t="str">
        <f t="shared" si="21"/>
        <v/>
      </c>
      <c r="H16" s="14" t="str">
        <f t="shared" si="21"/>
        <v/>
      </c>
      <c r="I16" s="1"/>
      <c r="J16" s="14" t="str">
        <f t="shared" si="7"/>
        <v/>
      </c>
      <c r="K16" s="14" t="str">
        <f t="shared" ref="K16:P16" si="22">IF(J16="","",IF(MONTH(J16+1)&lt;&gt;MONTH(J16),"",J16+1))</f>
        <v/>
      </c>
      <c r="L16" s="14" t="str">
        <f t="shared" si="22"/>
        <v/>
      </c>
      <c r="M16" s="14" t="str">
        <f t="shared" si="22"/>
        <v/>
      </c>
      <c r="N16" s="14" t="str">
        <f t="shared" si="22"/>
        <v/>
      </c>
      <c r="O16" s="14" t="str">
        <f t="shared" si="22"/>
        <v/>
      </c>
      <c r="P16" s="14" t="str">
        <f t="shared" si="22"/>
        <v/>
      </c>
      <c r="Q16" s="1"/>
      <c r="R16" s="14">
        <f t="shared" si="9"/>
        <v>46264</v>
      </c>
      <c r="S16" s="14">
        <f t="shared" ref="S16:X16" si="23">IF(R16="","",IF(MONTH(R16+1)&lt;&gt;MONTH(R16),"",R16+1))</f>
        <v>46265</v>
      </c>
      <c r="T16" s="14" t="str">
        <f t="shared" si="23"/>
        <v/>
      </c>
      <c r="U16" s="14" t="str">
        <f t="shared" si="23"/>
        <v/>
      </c>
      <c r="V16" s="14" t="str">
        <f t="shared" si="23"/>
        <v/>
      </c>
      <c r="W16" s="14" t="str">
        <f t="shared" si="23"/>
        <v/>
      </c>
      <c r="X16" s="14" t="str">
        <f t="shared" si="23"/>
        <v/>
      </c>
      <c r="Y16" s="1"/>
      <c r="Z16" s="14" t="str">
        <f t="shared" si="11"/>
        <v/>
      </c>
      <c r="AA16" s="14" t="str">
        <f t="shared" ref="AA16:AF16" si="24">IF(Z16="","",IF(MONTH(Z16+1)&lt;&gt;MONTH(Z16),"",Z16+1))</f>
        <v/>
      </c>
      <c r="AB16" s="14" t="str">
        <f t="shared" si="24"/>
        <v/>
      </c>
      <c r="AC16" s="14" t="str">
        <f t="shared" si="24"/>
        <v/>
      </c>
      <c r="AD16" s="14" t="str">
        <f t="shared" si="24"/>
        <v/>
      </c>
      <c r="AE16" s="14" t="str">
        <f t="shared" si="24"/>
        <v/>
      </c>
      <c r="AF16" s="14" t="str">
        <f t="shared" si="24"/>
        <v/>
      </c>
      <c r="AG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ht="33.75" customHeight="1">
      <c r="A18" s="1"/>
      <c r="B18" s="12">
        <f>DATE(YEAR(Z8+32),MONTH(Z8+48),1)</f>
        <v>46296</v>
      </c>
      <c r="C18" s="10"/>
      <c r="D18" s="10"/>
      <c r="E18" s="10"/>
      <c r="F18" s="10"/>
      <c r="G18" s="10"/>
      <c r="H18" s="11"/>
      <c r="I18" s="1"/>
      <c r="J18" s="12">
        <f>DATE(YEAR(B18+32),MONTH(B18+32),1)</f>
        <v>46327</v>
      </c>
      <c r="K18" s="10"/>
      <c r="L18" s="10"/>
      <c r="M18" s="10"/>
      <c r="N18" s="10"/>
      <c r="O18" s="10"/>
      <c r="P18" s="11"/>
      <c r="Q18" s="1"/>
      <c r="R18" s="12">
        <f>DATE(YEAR(J18+32),MONTH(J18+32),1)</f>
        <v>46357</v>
      </c>
      <c r="S18" s="10"/>
      <c r="T18" s="10"/>
      <c r="U18" s="10"/>
      <c r="V18" s="10"/>
      <c r="W18" s="10"/>
      <c r="X18" s="11"/>
      <c r="Y18" s="1"/>
      <c r="Z18" s="12">
        <f>DATE(YEAR(R18+32),MONTH(R18+32),1)</f>
        <v>46388</v>
      </c>
      <c r="AA18" s="10"/>
      <c r="AB18" s="10"/>
      <c r="AC18" s="10"/>
      <c r="AD18" s="10"/>
      <c r="AE18" s="10"/>
      <c r="AF18" s="11"/>
      <c r="AG18" s="1"/>
    </row>
    <row r="19" ht="7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ht="18.75" customHeight="1">
      <c r="A20" s="1"/>
      <c r="B20" s="13" t="str">
        <f>CHOOSE(1+MOD($W$3+1-2,7),"Su","Mo","Tu","We","Th","Fr","Sa")</f>
        <v>Su</v>
      </c>
      <c r="C20" s="13" t="str">
        <f>CHOOSE(1+MOD($W$3+2-2,7),"Su","Mo","Tu","We","Th","Fr","Sa")</f>
        <v>Mo</v>
      </c>
      <c r="D20" s="13" t="str">
        <f>CHOOSE(1+MOD($W$3+3-2,7),"Su","Mo","Tu","We","Th","Fr","Sa")</f>
        <v>Tu</v>
      </c>
      <c r="E20" s="13" t="str">
        <f>CHOOSE(1+MOD($W$3+4-2,7),"Su","Mo","Tu","We","Th","Fr","Sa")</f>
        <v>We</v>
      </c>
      <c r="F20" s="13" t="str">
        <f>CHOOSE(1+MOD($W$3+5-2,7),"Su","Mo","Tu","We","Th","Fr","Sa")</f>
        <v>Th</v>
      </c>
      <c r="G20" s="13" t="str">
        <f>CHOOSE(1+MOD($W$3+6-2,7),"Su","Mo","Tu","We","Th","Fr","Sa")</f>
        <v>Fr</v>
      </c>
      <c r="H20" s="13" t="str">
        <f>CHOOSE(1+MOD($W$3+7-2,7),"Su","Mo","Tu","We","Th","Fr","Sa")</f>
        <v>Sa</v>
      </c>
      <c r="I20" s="1"/>
      <c r="J20" s="13" t="str">
        <f>CHOOSE(1+MOD($W$3+1-2,7),"Su","Mo","Tu","We","Th","Fr","Sa")</f>
        <v>Su</v>
      </c>
      <c r="K20" s="13" t="str">
        <f>CHOOSE(1+MOD($W$3+2-2,7),"Su","Mo","Tu","We","Th","Fr","Sa")</f>
        <v>Mo</v>
      </c>
      <c r="L20" s="13" t="str">
        <f>CHOOSE(1+MOD($W$3+3-2,7),"Su","Mo","Tu","We","Th","Fr","Sa")</f>
        <v>Tu</v>
      </c>
      <c r="M20" s="13" t="str">
        <f>CHOOSE(1+MOD($W$3+4-2,7),"Su","Mo","Tu","We","Th","Fr","Sa")</f>
        <v>We</v>
      </c>
      <c r="N20" s="13" t="str">
        <f>CHOOSE(1+MOD($W$3+5-2,7),"Su","Mo","Tu","We","Th","Fr","Sa")</f>
        <v>Th</v>
      </c>
      <c r="O20" s="13" t="str">
        <f>CHOOSE(1+MOD($W$3+6-2,7),"Su","Mo","Tu","We","Th","Fr","Sa")</f>
        <v>Fr</v>
      </c>
      <c r="P20" s="13" t="str">
        <f>CHOOSE(1+MOD($W$3+7-2,7),"Su","Mo","Tu","We","Th","Fr","Sa")</f>
        <v>Sa</v>
      </c>
      <c r="Q20" s="1"/>
      <c r="R20" s="13" t="str">
        <f>CHOOSE(1+MOD($W$3+1-2,7),"Su","Mo","Tu","We","Th","Fr","Sa")</f>
        <v>Su</v>
      </c>
      <c r="S20" s="13" t="str">
        <f>CHOOSE(1+MOD($W$3+2-2,7),"Su","Mo","Tu","We","Th","Fr","Sa")</f>
        <v>Mo</v>
      </c>
      <c r="T20" s="13" t="str">
        <f>CHOOSE(1+MOD($W$3+3-2,7),"Su","Mo","Tu","We","Th","Fr","Sa")</f>
        <v>Tu</v>
      </c>
      <c r="U20" s="13" t="str">
        <f>CHOOSE(1+MOD($W$3+4-2,7),"Su","Mo","Tu","We","Th","Fr","Sa")</f>
        <v>We</v>
      </c>
      <c r="V20" s="13" t="str">
        <f>CHOOSE(1+MOD($W$3+5-2,7),"Su","Mo","Tu","We","Th","Fr","Sa")</f>
        <v>Th</v>
      </c>
      <c r="W20" s="13" t="str">
        <f>CHOOSE(1+MOD($W$3+6-2,7),"Su","Mo","Tu","We","Th","Fr","Sa")</f>
        <v>Fr</v>
      </c>
      <c r="X20" s="13" t="str">
        <f>CHOOSE(1+MOD($W$3+7-2,7),"Su","Mo","Tu","We","Th","Fr","Sa")</f>
        <v>Sa</v>
      </c>
      <c r="Y20" s="1"/>
      <c r="Z20" s="13" t="str">
        <f>CHOOSE(1+MOD($W$3+1-2,7),"Su","Mo","Tu","We","Th","Fr","Sa")</f>
        <v>Su</v>
      </c>
      <c r="AA20" s="13" t="str">
        <f>CHOOSE(1+MOD($W$3+2-2,7),"Su","Mo","Tu","We","Th","Fr","Sa")</f>
        <v>Mo</v>
      </c>
      <c r="AB20" s="13" t="str">
        <f>CHOOSE(1+MOD($W$3+3-2,7),"Su","Mo","Tu","We","Th","Fr","Sa")</f>
        <v>Tu</v>
      </c>
      <c r="AC20" s="13" t="str">
        <f>CHOOSE(1+MOD($W$3+4-2,7),"Su","Mo","Tu","We","Th","Fr","Sa")</f>
        <v>We</v>
      </c>
      <c r="AD20" s="13" t="str">
        <f>CHOOSE(1+MOD($W$3+5-2,7),"Su","Mo","Tu","We","Th","Fr","Sa")</f>
        <v>Th</v>
      </c>
      <c r="AE20" s="13" t="str">
        <f>CHOOSE(1+MOD($W$3+6-2,7),"Su","Mo","Tu","We","Th","Fr","Sa")</f>
        <v>Fr</v>
      </c>
      <c r="AF20" s="13" t="str">
        <f>CHOOSE(1+MOD($W$3+7-2,7),"Su","Mo","Tu","We","Th","Fr","Sa")</f>
        <v>Sa</v>
      </c>
      <c r="AG20" s="1"/>
    </row>
    <row r="21" ht="18.75" customHeight="1">
      <c r="A21" s="1"/>
      <c r="B21" s="14" t="str">
        <f>IF(WEEKDAY(B18,1)=$W$3,B18,"")</f>
        <v/>
      </c>
      <c r="C21" s="14" t="str">
        <f>IF(B21="",IF(WEEKDAY(B18,1)=MOD($W$3,7)+1,B18,""),B21+1)</f>
        <v/>
      </c>
      <c r="D21" s="14" t="str">
        <f>IF(C21="",IF(WEEKDAY(B18,1)=MOD($W$3+1,7)+1,B18,""),C21+1)</f>
        <v/>
      </c>
      <c r="E21" s="14" t="str">
        <f>IF(D21="",IF(WEEKDAY(B18,1)=MOD($W$3+2,7)+1,B18,""),D21+1)</f>
        <v/>
      </c>
      <c r="F21" s="14">
        <f>IF(E21="",IF(WEEKDAY(B18,1)=MOD($W$3+3,7)+1,B18,""),E21+1)</f>
        <v>46296</v>
      </c>
      <c r="G21" s="14">
        <f>IF(F21="",IF(WEEKDAY(B18,1)=MOD($W$3+4,7)+1,B18,""),F21+1)</f>
        <v>46297</v>
      </c>
      <c r="H21" s="14">
        <f>IF(G21="",IF(WEEKDAY(B18,1)=MOD($W$3+5,7)+1,B18,""),G21+1)</f>
        <v>46298</v>
      </c>
      <c r="I21" s="1"/>
      <c r="J21" s="14">
        <f>IF(WEEKDAY(J18,1)=$W$3,J18,"")</f>
        <v>46327</v>
      </c>
      <c r="K21" s="14">
        <f>IF(J21="",IF(WEEKDAY(J18,1)=MOD($W$3,7)+1,J18,""),J21+1)</f>
        <v>46328</v>
      </c>
      <c r="L21" s="14">
        <f>IF(K21="",IF(WEEKDAY(J18,1)=MOD($W$3+1,7)+1,J18,""),K21+1)</f>
        <v>46329</v>
      </c>
      <c r="M21" s="14">
        <f>IF(L21="",IF(WEEKDAY(J18,1)=MOD($W$3+2,7)+1,J18,""),L21+1)</f>
        <v>46330</v>
      </c>
      <c r="N21" s="14">
        <f>IF(M21="",IF(WEEKDAY(J18,1)=MOD($W$3+3,7)+1,J18,""),M21+1)</f>
        <v>46331</v>
      </c>
      <c r="O21" s="14">
        <f>IF(N21="",IF(WEEKDAY(J18,1)=MOD($W$3+4,7)+1,J18,""),N21+1)</f>
        <v>46332</v>
      </c>
      <c r="P21" s="14">
        <f>IF(O21="",IF(WEEKDAY(J18,1)=MOD($W$3+5,7)+1,J18,""),O21+1)</f>
        <v>46333</v>
      </c>
      <c r="Q21" s="1"/>
      <c r="R21" s="14" t="str">
        <f>IF(WEEKDAY(R18,1)=$W$3,R18,"")</f>
        <v/>
      </c>
      <c r="S21" s="14" t="str">
        <f>IF(R21="",IF(WEEKDAY(R18,1)=MOD($W$3,7)+1,R18,""),R21+1)</f>
        <v/>
      </c>
      <c r="T21" s="14">
        <f>IF(S21="",IF(WEEKDAY(R18,1)=MOD($W$3+1,7)+1,R18,""),S21+1)</f>
        <v>46357</v>
      </c>
      <c r="U21" s="14">
        <f>IF(T21="",IF(WEEKDAY(R18,1)=MOD($W$3+2,7)+1,R18,""),T21+1)</f>
        <v>46358</v>
      </c>
      <c r="V21" s="14">
        <f>IF(U21="",IF(WEEKDAY(R18,1)=MOD($W$3+3,7)+1,R18,""),U21+1)</f>
        <v>46359</v>
      </c>
      <c r="W21" s="14">
        <f>IF(V21="",IF(WEEKDAY(R18,1)=MOD($W$3+4,7)+1,R18,""),V21+1)</f>
        <v>46360</v>
      </c>
      <c r="X21" s="14">
        <f>IF(W21="",IF(WEEKDAY(R18,1)=MOD($W$3+5,7)+1,R18,""),W21+1)</f>
        <v>46361</v>
      </c>
      <c r="Y21" s="1"/>
      <c r="Z21" s="14" t="str">
        <f>IF(WEEKDAY(Z18,1)=$W$3,Z18,"")</f>
        <v/>
      </c>
      <c r="AA21" s="14" t="str">
        <f>IF(Z21="",IF(WEEKDAY(Z18,1)=MOD($W$3,7)+1,Z18,""),Z21+1)</f>
        <v/>
      </c>
      <c r="AB21" s="14" t="str">
        <f>IF(AA21="",IF(WEEKDAY(Z18,1)=MOD($W$3+1,7)+1,Z18,""),AA21+1)</f>
        <v/>
      </c>
      <c r="AC21" s="14" t="str">
        <f>IF(AB21="",IF(WEEKDAY(Z18,1)=MOD($W$3+2,7)+1,Z18,""),AB21+1)</f>
        <v/>
      </c>
      <c r="AD21" s="14" t="str">
        <f>IF(AC21="",IF(WEEKDAY(Z18,1)=MOD($W$3+3,7)+1,Z18,""),AC21+1)</f>
        <v/>
      </c>
      <c r="AE21" s="14">
        <f>IF(AD21="",IF(WEEKDAY(Z18,1)=MOD($W$3+4,7)+1,Z18,""),AD21+1)</f>
        <v>46388</v>
      </c>
      <c r="AF21" s="14">
        <f>IF(AE21="",IF(WEEKDAY(Z18,1)=MOD($W$3+5,7)+1,Z18,""),AE21+1)</f>
        <v>46389</v>
      </c>
      <c r="AG21" s="1"/>
    </row>
    <row r="22" ht="18.75" customHeight="1">
      <c r="A22" s="1"/>
      <c r="B22" s="15">
        <f t="shared" ref="B22:B26" si="29">IF(H21="","",IF(MONTH(H21+1)&lt;&gt;MONTH(H21),"",H21+1))</f>
        <v>46299</v>
      </c>
      <c r="C22" s="15">
        <f t="shared" ref="C22:H22" si="25">IF(B22="","",IF(MONTH(B22+1)&lt;&gt;MONTH(B22),"",B22+1))</f>
        <v>46300</v>
      </c>
      <c r="D22" s="15">
        <f t="shared" si="25"/>
        <v>46301</v>
      </c>
      <c r="E22" s="15">
        <f t="shared" si="25"/>
        <v>46302</v>
      </c>
      <c r="F22" s="15">
        <f t="shared" si="25"/>
        <v>46303</v>
      </c>
      <c r="G22" s="15">
        <f t="shared" si="25"/>
        <v>46304</v>
      </c>
      <c r="H22" s="15">
        <f t="shared" si="25"/>
        <v>46305</v>
      </c>
      <c r="I22" s="1"/>
      <c r="J22" s="14">
        <f t="shared" ref="J22:J26" si="31">IF(P21="","",IF(MONTH(P21+1)&lt;&gt;MONTH(P21),"",P21+1))</f>
        <v>46334</v>
      </c>
      <c r="K22" s="14">
        <f t="shared" ref="K22:P22" si="26">IF(J22="","",IF(MONTH(J22+1)&lt;&gt;MONTH(J22),"",J22+1))</f>
        <v>46335</v>
      </c>
      <c r="L22" s="14">
        <f t="shared" si="26"/>
        <v>46336</v>
      </c>
      <c r="M22" s="14">
        <f t="shared" si="26"/>
        <v>46337</v>
      </c>
      <c r="N22" s="14">
        <f t="shared" si="26"/>
        <v>46338</v>
      </c>
      <c r="O22" s="14">
        <f t="shared" si="26"/>
        <v>46339</v>
      </c>
      <c r="P22" s="14">
        <f t="shared" si="26"/>
        <v>46340</v>
      </c>
      <c r="Q22" s="1"/>
      <c r="R22" s="14">
        <f t="shared" ref="R22:R26" si="33">IF(X21="","",IF(MONTH(X21+1)&lt;&gt;MONTH(X21),"",X21+1))</f>
        <v>46362</v>
      </c>
      <c r="S22" s="14">
        <f t="shared" ref="S22:X22" si="27">IF(R22="","",IF(MONTH(R22+1)&lt;&gt;MONTH(R22),"",R22+1))</f>
        <v>46363</v>
      </c>
      <c r="T22" s="14">
        <f t="shared" si="27"/>
        <v>46364</v>
      </c>
      <c r="U22" s="14">
        <f t="shared" si="27"/>
        <v>46365</v>
      </c>
      <c r="V22" s="14">
        <f t="shared" si="27"/>
        <v>46366</v>
      </c>
      <c r="W22" s="14">
        <f t="shared" si="27"/>
        <v>46367</v>
      </c>
      <c r="X22" s="14">
        <f t="shared" si="27"/>
        <v>46368</v>
      </c>
      <c r="Y22" s="1"/>
      <c r="Z22" s="14">
        <f t="shared" ref="Z22:Z26" si="35">IF(AF21="","",IF(MONTH(AF21+1)&lt;&gt;MONTH(AF21),"",AF21+1))</f>
        <v>46390</v>
      </c>
      <c r="AA22" s="14">
        <f t="shared" ref="AA22:AF22" si="28">IF(Z22="","",IF(MONTH(Z22+1)&lt;&gt;MONTH(Z22),"",Z22+1))</f>
        <v>46391</v>
      </c>
      <c r="AB22" s="14">
        <f t="shared" si="28"/>
        <v>46392</v>
      </c>
      <c r="AC22" s="14">
        <f t="shared" si="28"/>
        <v>46393</v>
      </c>
      <c r="AD22" s="14">
        <f t="shared" si="28"/>
        <v>46394</v>
      </c>
      <c r="AE22" s="14">
        <f t="shared" si="28"/>
        <v>46395</v>
      </c>
      <c r="AF22" s="14">
        <f t="shared" si="28"/>
        <v>46396</v>
      </c>
      <c r="AG22" s="1"/>
    </row>
    <row r="23" ht="18.75" customHeight="1">
      <c r="A23" s="1"/>
      <c r="B23" s="15">
        <f t="shared" si="29"/>
        <v>46306</v>
      </c>
      <c r="C23" s="15">
        <f t="shared" ref="C23:H23" si="30">IF(B23="","",IF(MONTH(B23+1)&lt;&gt;MONTH(B23),"",B23+1))</f>
        <v>46307</v>
      </c>
      <c r="D23" s="15">
        <f t="shared" si="30"/>
        <v>46308</v>
      </c>
      <c r="E23" s="15">
        <f t="shared" si="30"/>
        <v>46309</v>
      </c>
      <c r="F23" s="15">
        <f t="shared" si="30"/>
        <v>46310</v>
      </c>
      <c r="G23" s="15">
        <f t="shared" si="30"/>
        <v>46311</v>
      </c>
      <c r="H23" s="15">
        <f t="shared" si="30"/>
        <v>46312</v>
      </c>
      <c r="I23" s="1"/>
      <c r="J23" s="14">
        <f t="shared" si="31"/>
        <v>46341</v>
      </c>
      <c r="K23" s="14">
        <f t="shared" ref="K23:P23" si="32">IF(J23="","",IF(MONTH(J23+1)&lt;&gt;MONTH(J23),"",J23+1))</f>
        <v>46342</v>
      </c>
      <c r="L23" s="14">
        <f t="shared" si="32"/>
        <v>46343</v>
      </c>
      <c r="M23" s="14">
        <f t="shared" si="32"/>
        <v>46344</v>
      </c>
      <c r="N23" s="14">
        <f t="shared" si="32"/>
        <v>46345</v>
      </c>
      <c r="O23" s="14">
        <f t="shared" si="32"/>
        <v>46346</v>
      </c>
      <c r="P23" s="14">
        <f t="shared" si="32"/>
        <v>46347</v>
      </c>
      <c r="Q23" s="1"/>
      <c r="R23" s="14">
        <f t="shared" si="33"/>
        <v>46369</v>
      </c>
      <c r="S23" s="14">
        <f t="shared" ref="S23:X23" si="34">IF(R23="","",IF(MONTH(R23+1)&lt;&gt;MONTH(R23),"",R23+1))</f>
        <v>46370</v>
      </c>
      <c r="T23" s="14">
        <f t="shared" si="34"/>
        <v>46371</v>
      </c>
      <c r="U23" s="14">
        <f t="shared" si="34"/>
        <v>46372</v>
      </c>
      <c r="V23" s="14">
        <f t="shared" si="34"/>
        <v>46373</v>
      </c>
      <c r="W23" s="14">
        <f t="shared" si="34"/>
        <v>46374</v>
      </c>
      <c r="X23" s="14">
        <f t="shared" si="34"/>
        <v>46375</v>
      </c>
      <c r="Y23" s="1"/>
      <c r="Z23" s="14">
        <f t="shared" si="35"/>
        <v>46397</v>
      </c>
      <c r="AA23" s="14">
        <f t="shared" ref="AA23:AF23" si="36">IF(Z23="","",IF(MONTH(Z23+1)&lt;&gt;MONTH(Z23),"",Z23+1))</f>
        <v>46398</v>
      </c>
      <c r="AB23" s="14">
        <f t="shared" si="36"/>
        <v>46399</v>
      </c>
      <c r="AC23" s="14">
        <f t="shared" si="36"/>
        <v>46400</v>
      </c>
      <c r="AD23" s="14">
        <f t="shared" si="36"/>
        <v>46401</v>
      </c>
      <c r="AE23" s="14">
        <f t="shared" si="36"/>
        <v>46402</v>
      </c>
      <c r="AF23" s="14">
        <f t="shared" si="36"/>
        <v>46403</v>
      </c>
      <c r="AG23" s="1"/>
    </row>
    <row r="24" ht="18.75" customHeight="1">
      <c r="A24" s="1"/>
      <c r="B24" s="15">
        <f t="shared" si="29"/>
        <v>46313</v>
      </c>
      <c r="C24" s="15">
        <f t="shared" ref="C24:H24" si="37">IF(B24="","",IF(MONTH(B24+1)&lt;&gt;MONTH(B24),"",B24+1))</f>
        <v>46314</v>
      </c>
      <c r="D24" s="15">
        <f t="shared" si="37"/>
        <v>46315</v>
      </c>
      <c r="E24" s="15">
        <f t="shared" si="37"/>
        <v>46316</v>
      </c>
      <c r="F24" s="15">
        <f t="shared" si="37"/>
        <v>46317</v>
      </c>
      <c r="G24" s="15">
        <f t="shared" si="37"/>
        <v>46318</v>
      </c>
      <c r="H24" s="15">
        <f t="shared" si="37"/>
        <v>46319</v>
      </c>
      <c r="I24" s="1"/>
      <c r="J24" s="14">
        <f t="shared" si="31"/>
        <v>46348</v>
      </c>
      <c r="K24" s="14">
        <f t="shared" ref="K24:P24" si="38">IF(J24="","",IF(MONTH(J24+1)&lt;&gt;MONTH(J24),"",J24+1))</f>
        <v>46349</v>
      </c>
      <c r="L24" s="14">
        <f t="shared" si="38"/>
        <v>46350</v>
      </c>
      <c r="M24" s="14">
        <f t="shared" si="38"/>
        <v>46351</v>
      </c>
      <c r="N24" s="14">
        <f t="shared" si="38"/>
        <v>46352</v>
      </c>
      <c r="O24" s="14">
        <f t="shared" si="38"/>
        <v>46353</v>
      </c>
      <c r="P24" s="14">
        <f t="shared" si="38"/>
        <v>46354</v>
      </c>
      <c r="Q24" s="1"/>
      <c r="R24" s="14">
        <f t="shared" si="33"/>
        <v>46376</v>
      </c>
      <c r="S24" s="14">
        <f t="shared" ref="S24:X24" si="39">IF(R24="","",IF(MONTH(R24+1)&lt;&gt;MONTH(R24),"",R24+1))</f>
        <v>46377</v>
      </c>
      <c r="T24" s="14">
        <f t="shared" si="39"/>
        <v>46378</v>
      </c>
      <c r="U24" s="14">
        <f t="shared" si="39"/>
        <v>46379</v>
      </c>
      <c r="V24" s="14">
        <f t="shared" si="39"/>
        <v>46380</v>
      </c>
      <c r="W24" s="14">
        <f t="shared" si="39"/>
        <v>46381</v>
      </c>
      <c r="X24" s="14">
        <f t="shared" si="39"/>
        <v>46382</v>
      </c>
      <c r="Y24" s="1"/>
      <c r="Z24" s="14">
        <f t="shared" si="35"/>
        <v>46404</v>
      </c>
      <c r="AA24" s="14">
        <f t="shared" ref="AA24:AF24" si="40">IF(Z24="","",IF(MONTH(Z24+1)&lt;&gt;MONTH(Z24),"",Z24+1))</f>
        <v>46405</v>
      </c>
      <c r="AB24" s="14">
        <f t="shared" si="40"/>
        <v>46406</v>
      </c>
      <c r="AC24" s="14">
        <f t="shared" si="40"/>
        <v>46407</v>
      </c>
      <c r="AD24" s="14">
        <f t="shared" si="40"/>
        <v>46408</v>
      </c>
      <c r="AE24" s="14">
        <f t="shared" si="40"/>
        <v>46409</v>
      </c>
      <c r="AF24" s="14">
        <f t="shared" si="40"/>
        <v>46410</v>
      </c>
      <c r="AG24" s="1"/>
    </row>
    <row r="25" ht="18.75" customHeight="1">
      <c r="A25" s="1"/>
      <c r="B25" s="15">
        <f t="shared" si="29"/>
        <v>46320</v>
      </c>
      <c r="C25" s="15">
        <f t="shared" ref="C25:H25" si="41">IF(B25="","",IF(MONTH(B25+1)&lt;&gt;MONTH(B25),"",B25+1))</f>
        <v>46321</v>
      </c>
      <c r="D25" s="15">
        <f t="shared" si="41"/>
        <v>46322</v>
      </c>
      <c r="E25" s="15">
        <f t="shared" si="41"/>
        <v>46323</v>
      </c>
      <c r="F25" s="15">
        <f t="shared" si="41"/>
        <v>46324</v>
      </c>
      <c r="G25" s="15">
        <f t="shared" si="41"/>
        <v>46325</v>
      </c>
      <c r="H25" s="15">
        <f t="shared" si="41"/>
        <v>46326</v>
      </c>
      <c r="I25" s="1"/>
      <c r="J25" s="14">
        <f t="shared" si="31"/>
        <v>46355</v>
      </c>
      <c r="K25" s="14">
        <f t="shared" ref="K25:P25" si="42">IF(J25="","",IF(MONTH(J25+1)&lt;&gt;MONTH(J25),"",J25+1))</f>
        <v>46356</v>
      </c>
      <c r="L25" s="14" t="str">
        <f t="shared" si="42"/>
        <v/>
      </c>
      <c r="M25" s="14" t="str">
        <f t="shared" si="42"/>
        <v/>
      </c>
      <c r="N25" s="14" t="str">
        <f t="shared" si="42"/>
        <v/>
      </c>
      <c r="O25" s="14" t="str">
        <f t="shared" si="42"/>
        <v/>
      </c>
      <c r="P25" s="14" t="str">
        <f t="shared" si="42"/>
        <v/>
      </c>
      <c r="Q25" s="1"/>
      <c r="R25" s="14">
        <f t="shared" si="33"/>
        <v>46383</v>
      </c>
      <c r="S25" s="14">
        <f t="shared" ref="S25:X25" si="43">IF(R25="","",IF(MONTH(R25+1)&lt;&gt;MONTH(R25),"",R25+1))</f>
        <v>46384</v>
      </c>
      <c r="T25" s="14">
        <f t="shared" si="43"/>
        <v>46385</v>
      </c>
      <c r="U25" s="14">
        <f t="shared" si="43"/>
        <v>46386</v>
      </c>
      <c r="V25" s="14">
        <f t="shared" si="43"/>
        <v>46387</v>
      </c>
      <c r="W25" s="14" t="str">
        <f t="shared" si="43"/>
        <v/>
      </c>
      <c r="X25" s="14" t="str">
        <f t="shared" si="43"/>
        <v/>
      </c>
      <c r="Y25" s="1"/>
      <c r="Z25" s="14">
        <f t="shared" si="35"/>
        <v>46411</v>
      </c>
      <c r="AA25" s="14">
        <f t="shared" ref="AA25:AF25" si="44">IF(Z25="","",IF(MONTH(Z25+1)&lt;&gt;MONTH(Z25),"",Z25+1))</f>
        <v>46412</v>
      </c>
      <c r="AB25" s="14">
        <f t="shared" si="44"/>
        <v>46413</v>
      </c>
      <c r="AC25" s="14">
        <f t="shared" si="44"/>
        <v>46414</v>
      </c>
      <c r="AD25" s="14">
        <f t="shared" si="44"/>
        <v>46415</v>
      </c>
      <c r="AE25" s="14">
        <f t="shared" si="44"/>
        <v>46416</v>
      </c>
      <c r="AF25" s="14">
        <f t="shared" si="44"/>
        <v>46417</v>
      </c>
      <c r="AG25" s="1"/>
    </row>
    <row r="26" ht="18.75" customHeight="1">
      <c r="A26" s="1"/>
      <c r="B26" s="15" t="str">
        <f t="shared" si="29"/>
        <v/>
      </c>
      <c r="C26" s="15" t="str">
        <f t="shared" ref="C26:H26" si="45">IF(B26="","",IF(MONTH(B26+1)&lt;&gt;MONTH(B26),"",B26+1))</f>
        <v/>
      </c>
      <c r="D26" s="15" t="str">
        <f t="shared" si="45"/>
        <v/>
      </c>
      <c r="E26" s="15" t="str">
        <f t="shared" si="45"/>
        <v/>
      </c>
      <c r="F26" s="15" t="str">
        <f t="shared" si="45"/>
        <v/>
      </c>
      <c r="G26" s="15" t="str">
        <f t="shared" si="45"/>
        <v/>
      </c>
      <c r="H26" s="15" t="str">
        <f t="shared" si="45"/>
        <v/>
      </c>
      <c r="I26" s="1"/>
      <c r="J26" s="14" t="str">
        <f t="shared" si="31"/>
        <v/>
      </c>
      <c r="K26" s="14" t="str">
        <f t="shared" ref="K26:P26" si="46">IF(J26="","",IF(MONTH(J26+1)&lt;&gt;MONTH(J26),"",J26+1))</f>
        <v/>
      </c>
      <c r="L26" s="14" t="str">
        <f t="shared" si="46"/>
        <v/>
      </c>
      <c r="M26" s="14" t="str">
        <f t="shared" si="46"/>
        <v/>
      </c>
      <c r="N26" s="14" t="str">
        <f t="shared" si="46"/>
        <v/>
      </c>
      <c r="O26" s="14" t="str">
        <f t="shared" si="46"/>
        <v/>
      </c>
      <c r="P26" s="14" t="str">
        <f t="shared" si="46"/>
        <v/>
      </c>
      <c r="Q26" s="1"/>
      <c r="R26" s="14" t="str">
        <f t="shared" si="33"/>
        <v/>
      </c>
      <c r="S26" s="14" t="str">
        <f t="shared" ref="S26:X26" si="47">IF(R26="","",IF(MONTH(R26+1)&lt;&gt;MONTH(R26),"",R26+1))</f>
        <v/>
      </c>
      <c r="T26" s="14" t="str">
        <f t="shared" si="47"/>
        <v/>
      </c>
      <c r="U26" s="14" t="str">
        <f t="shared" si="47"/>
        <v/>
      </c>
      <c r="V26" s="14" t="str">
        <f t="shared" si="47"/>
        <v/>
      </c>
      <c r="W26" s="14" t="str">
        <f t="shared" si="47"/>
        <v/>
      </c>
      <c r="X26" s="14" t="str">
        <f t="shared" si="47"/>
        <v/>
      </c>
      <c r="Y26" s="1"/>
      <c r="Z26" s="14">
        <f t="shared" si="35"/>
        <v>46418</v>
      </c>
      <c r="AA26" s="14" t="str">
        <f t="shared" ref="AA26:AF26" si="48">IF(Z26="","",IF(MONTH(Z26+1)&lt;&gt;MONTH(Z26),"",Z26+1))</f>
        <v/>
      </c>
      <c r="AB26" s="14" t="str">
        <f t="shared" si="48"/>
        <v/>
      </c>
      <c r="AC26" s="14" t="str">
        <f t="shared" si="48"/>
        <v/>
      </c>
      <c r="AD26" s="14" t="str">
        <f t="shared" si="48"/>
        <v/>
      </c>
      <c r="AE26" s="14" t="str">
        <f t="shared" si="48"/>
        <v/>
      </c>
      <c r="AF26" s="14" t="str">
        <f t="shared" si="48"/>
        <v/>
      </c>
      <c r="AG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ht="33.75" customHeight="1">
      <c r="A28" s="1"/>
      <c r="B28" s="12">
        <f>DATE(YEAR(Z18+32),MONTH(Z18+32),1)</f>
        <v>46419</v>
      </c>
      <c r="C28" s="10"/>
      <c r="D28" s="10"/>
      <c r="E28" s="10"/>
      <c r="F28" s="10"/>
      <c r="G28" s="10"/>
      <c r="H28" s="11"/>
      <c r="I28" s="1"/>
      <c r="J28" s="12">
        <f>DATE(YEAR(B28+32),MONTH(B28+32),1)</f>
        <v>46447</v>
      </c>
      <c r="K28" s="10"/>
      <c r="L28" s="10"/>
      <c r="M28" s="10"/>
      <c r="N28" s="10"/>
      <c r="O28" s="10"/>
      <c r="P28" s="11"/>
      <c r="Q28" s="1"/>
      <c r="R28" s="12">
        <f>DATE(YEAR(J28+32),MONTH(J28+32),1)</f>
        <v>46478</v>
      </c>
      <c r="S28" s="10"/>
      <c r="T28" s="10"/>
      <c r="U28" s="10"/>
      <c r="V28" s="10"/>
      <c r="W28" s="10"/>
      <c r="X28" s="11"/>
      <c r="Y28" s="1"/>
      <c r="Z28" s="12">
        <f>DATE(YEAR(R28+32),MONTH(R28+32),1)</f>
        <v>46508</v>
      </c>
      <c r="AA28" s="10"/>
      <c r="AB28" s="10"/>
      <c r="AC28" s="10"/>
      <c r="AD28" s="10"/>
      <c r="AE28" s="10"/>
      <c r="AF28" s="11"/>
      <c r="AG28" s="1"/>
    </row>
    <row r="29" ht="7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ht="18.75" customHeight="1">
      <c r="A30" s="1"/>
      <c r="B30" s="13" t="str">
        <f>CHOOSE(1+MOD($W$3+1-2,7),"Su","Mo","Tu","We","Th","Fr","Sa")</f>
        <v>Su</v>
      </c>
      <c r="C30" s="13" t="str">
        <f>CHOOSE(1+MOD($W$3+2-2,7),"Su","Mo","Tu","We","Th","Fr","Sa")</f>
        <v>Mo</v>
      </c>
      <c r="D30" s="13" t="str">
        <f>CHOOSE(1+MOD($W$3+3-2,7),"Su","Mo","Tu","We","Th","Fr","Sa")</f>
        <v>Tu</v>
      </c>
      <c r="E30" s="13" t="str">
        <f>CHOOSE(1+MOD($W$3+4-2,7),"Su","Mo","Tu","We","Th","Fr","Sa")</f>
        <v>We</v>
      </c>
      <c r="F30" s="13" t="str">
        <f>CHOOSE(1+MOD($W$3+5-2,7),"Su","Mo","Tu","We","Th","Fr","Sa")</f>
        <v>Th</v>
      </c>
      <c r="G30" s="13" t="str">
        <f>CHOOSE(1+MOD($W$3+6-2,7),"Su","Mo","Tu","We","Th","Fr","Sa")</f>
        <v>Fr</v>
      </c>
      <c r="H30" s="13" t="str">
        <f>CHOOSE(1+MOD($W$3+7-2,7),"Su","Mo","Tu","We","Th","Fr","Sa")</f>
        <v>Sa</v>
      </c>
      <c r="I30" s="1"/>
      <c r="J30" s="13" t="str">
        <f>CHOOSE(1+MOD($W$3+1-2,7),"Su","Mo","Tu","We","Th","Fr","Sa")</f>
        <v>Su</v>
      </c>
      <c r="K30" s="13" t="str">
        <f>CHOOSE(1+MOD($W$3+2-2,7),"Su","Mo","Tu","We","Th","Fr","Sa")</f>
        <v>Mo</v>
      </c>
      <c r="L30" s="13" t="str">
        <f>CHOOSE(1+MOD($W$3+3-2,7),"Su","Mo","Tu","We","Th","Fr","Sa")</f>
        <v>Tu</v>
      </c>
      <c r="M30" s="13" t="str">
        <f>CHOOSE(1+MOD($W$3+4-2,7),"Su","Mo","Tu","We","Th","Fr","Sa")</f>
        <v>We</v>
      </c>
      <c r="N30" s="13" t="str">
        <f>CHOOSE(1+MOD($W$3+5-2,7),"Su","Mo","Tu","We","Th","Fr","Sa")</f>
        <v>Th</v>
      </c>
      <c r="O30" s="13" t="str">
        <f>CHOOSE(1+MOD($W$3+6-2,7),"Su","Mo","Tu","We","Th","Fr","Sa")</f>
        <v>Fr</v>
      </c>
      <c r="P30" s="13" t="str">
        <f>CHOOSE(1+MOD($W$3+7-2,7),"Su","Mo","Tu","We","Th","Fr","Sa")</f>
        <v>Sa</v>
      </c>
      <c r="Q30" s="1"/>
      <c r="R30" s="13" t="str">
        <f>CHOOSE(1+MOD($W$3+1-2,7),"Su","Mo","Tu","We","Th","Fr","Sa")</f>
        <v>Su</v>
      </c>
      <c r="S30" s="13" t="str">
        <f>CHOOSE(1+MOD($W$3+2-2,7),"Su","Mo","Tu","We","Th","Fr","Sa")</f>
        <v>Mo</v>
      </c>
      <c r="T30" s="13" t="str">
        <f>CHOOSE(1+MOD($W$3+3-2,7),"Su","Mo","Tu","We","Th","Fr","Sa")</f>
        <v>Tu</v>
      </c>
      <c r="U30" s="13" t="str">
        <f>CHOOSE(1+MOD($W$3+4-2,7),"Su","Mo","Tu","We","Th","Fr","Sa")</f>
        <v>We</v>
      </c>
      <c r="V30" s="13" t="str">
        <f>CHOOSE(1+MOD($W$3+5-2,7),"Su","Mo","Tu","We","Th","Fr","Sa")</f>
        <v>Th</v>
      </c>
      <c r="W30" s="13" t="str">
        <f>CHOOSE(1+MOD($W$3+6-2,7),"Su","Mo","Tu","We","Th","Fr","Sa")</f>
        <v>Fr</v>
      </c>
      <c r="X30" s="13" t="str">
        <f>CHOOSE(1+MOD($W$3+7-2,7),"Su","Mo","Tu","We","Th","Fr","Sa")</f>
        <v>Sa</v>
      </c>
      <c r="Y30" s="1"/>
      <c r="Z30" s="13" t="str">
        <f>CHOOSE(1+MOD($W$3+1-2,7),"Su","Mo","Tu","We","Th","Fr","Sa")</f>
        <v>Su</v>
      </c>
      <c r="AA30" s="13" t="str">
        <f>CHOOSE(1+MOD($W$3+2-2,7),"Su","Mo","Tu","We","Th","Fr","Sa")</f>
        <v>Mo</v>
      </c>
      <c r="AB30" s="13" t="str">
        <f>CHOOSE(1+MOD($W$3+3-2,7),"Su","Mo","Tu","We","Th","Fr","Sa")</f>
        <v>Tu</v>
      </c>
      <c r="AC30" s="13" t="str">
        <f>CHOOSE(1+MOD($W$3+4-2,7),"Su","Mo","Tu","We","Th","Fr","Sa")</f>
        <v>We</v>
      </c>
      <c r="AD30" s="13" t="str">
        <f>CHOOSE(1+MOD($W$3+5-2,7),"Su","Mo","Tu","We","Th","Fr","Sa")</f>
        <v>Th</v>
      </c>
      <c r="AE30" s="13" t="str">
        <f>CHOOSE(1+MOD($W$3+6-2,7),"Su","Mo","Tu","We","Th","Fr","Sa")</f>
        <v>Fr</v>
      </c>
      <c r="AF30" s="13" t="str">
        <f>CHOOSE(1+MOD($W$3+7-2,7),"Su","Mo","Tu","We","Th","Fr","Sa")</f>
        <v>Sa</v>
      </c>
      <c r="AG30" s="1"/>
    </row>
    <row r="31" ht="18.75" customHeight="1">
      <c r="A31" s="1"/>
      <c r="B31" s="14" t="str">
        <f>IF(WEEKDAY(B28,1)=$W$3,B28,"")</f>
        <v/>
      </c>
      <c r="C31" s="14">
        <f>IF(B31="",IF(WEEKDAY(B28,1)=MOD($W$3,7)+1,B28,""),B31+1)</f>
        <v>46419</v>
      </c>
      <c r="D31" s="14">
        <f>IF(C31="",IF(WEEKDAY(B28,1)=MOD($W$3+1,7)+1,B28,""),C31+1)</f>
        <v>46420</v>
      </c>
      <c r="E31" s="14">
        <f>IF(D31="",IF(WEEKDAY(B28,1)=MOD($W$3+2,7)+1,B28,""),D31+1)</f>
        <v>46421</v>
      </c>
      <c r="F31" s="14">
        <f>IF(E31="",IF(WEEKDAY(B28,1)=MOD($W$3+3,7)+1,B28,""),E31+1)</f>
        <v>46422</v>
      </c>
      <c r="G31" s="14">
        <f>IF(F31="",IF(WEEKDAY(B28,1)=MOD($W$3+4,7)+1,B28,""),F31+1)</f>
        <v>46423</v>
      </c>
      <c r="H31" s="14">
        <f>IF(G31="",IF(WEEKDAY(B28,1)=MOD($W$3+5,7)+1,B28,""),G31+1)</f>
        <v>46424</v>
      </c>
      <c r="I31" s="1"/>
      <c r="J31" s="14" t="str">
        <f>IF(WEEKDAY(J28,1)=$W$3,J28,"")</f>
        <v/>
      </c>
      <c r="K31" s="14">
        <f>IF(J31="",IF(WEEKDAY(J28,1)=MOD($W$3,7)+1,J28,""),J31+1)</f>
        <v>46447</v>
      </c>
      <c r="L31" s="14">
        <f>IF(K31="",IF(WEEKDAY(J28,1)=MOD($W$3+1,7)+1,J28,""),K31+1)</f>
        <v>46448</v>
      </c>
      <c r="M31" s="14">
        <f>IF(L31="",IF(WEEKDAY(J28,1)=MOD($W$3+2,7)+1,J28,""),L31+1)</f>
        <v>46449</v>
      </c>
      <c r="N31" s="14">
        <f>IF(M31="",IF(WEEKDAY(J28,1)=MOD($W$3+3,7)+1,J28,""),M31+1)</f>
        <v>46450</v>
      </c>
      <c r="O31" s="14">
        <f>IF(N31="",IF(WEEKDAY(J28,1)=MOD($W$3+4,7)+1,J28,""),N31+1)</f>
        <v>46451</v>
      </c>
      <c r="P31" s="14">
        <f>IF(O31="",IF(WEEKDAY(J28,1)=MOD($W$3+5,7)+1,J28,""),O31+1)</f>
        <v>46452</v>
      </c>
      <c r="Q31" s="1"/>
      <c r="R31" s="14" t="str">
        <f>IF(WEEKDAY(R28,1)=$W$3,R28,"")</f>
        <v/>
      </c>
      <c r="S31" s="14" t="str">
        <f>IF(R31="",IF(WEEKDAY(R28,1)=MOD($W$3,7)+1,R28,""),R31+1)</f>
        <v/>
      </c>
      <c r="T31" s="14" t="str">
        <f>IF(S31="",IF(WEEKDAY(R28,1)=MOD($W$3+1,7)+1,R28,""),S31+1)</f>
        <v/>
      </c>
      <c r="U31" s="14" t="str">
        <f>IF(T31="",IF(WEEKDAY(R28,1)=MOD($W$3+2,7)+1,R28,""),T31+1)</f>
        <v/>
      </c>
      <c r="V31" s="14">
        <f>IF(U31="",IF(WEEKDAY(R28,1)=MOD($W$3+3,7)+1,R28,""),U31+1)</f>
        <v>46478</v>
      </c>
      <c r="W31" s="14">
        <f>IF(V31="",IF(WEEKDAY(R28,1)=MOD($W$3+4,7)+1,R28,""),V31+1)</f>
        <v>46479</v>
      </c>
      <c r="X31" s="14">
        <f>IF(W31="",IF(WEEKDAY(R28,1)=MOD($W$3+5,7)+1,R28,""),W31+1)</f>
        <v>46480</v>
      </c>
      <c r="Y31" s="1"/>
      <c r="Z31" s="14" t="str">
        <f>IF(WEEKDAY(Z28,1)=$W$3,Z28,"")</f>
        <v/>
      </c>
      <c r="AA31" s="14" t="str">
        <f>IF(Z31="",IF(WEEKDAY(Z28,1)=MOD($W$3,7)+1,Z28,""),Z31+1)</f>
        <v/>
      </c>
      <c r="AB31" s="14" t="str">
        <f>IF(AA31="",IF(WEEKDAY(Z28,1)=MOD($W$3+1,7)+1,Z28,""),AA31+1)</f>
        <v/>
      </c>
      <c r="AC31" s="14" t="str">
        <f>IF(AB31="",IF(WEEKDAY(Z28,1)=MOD($W$3+2,7)+1,Z28,""),AB31+1)</f>
        <v/>
      </c>
      <c r="AD31" s="14" t="str">
        <f>IF(AC31="",IF(WEEKDAY(Z28,1)=MOD($W$3+3,7)+1,Z28,""),AC31+1)</f>
        <v/>
      </c>
      <c r="AE31" s="14" t="str">
        <f>IF(AD31="",IF(WEEKDAY(Z28,1)=MOD($W$3+4,7)+1,Z28,""),AD31+1)</f>
        <v/>
      </c>
      <c r="AF31" s="14">
        <f>IF(AE31="",IF(WEEKDAY(Z28,1)=MOD($W$3+5,7)+1,Z28,""),AE31+1)</f>
        <v>46508</v>
      </c>
      <c r="AG31" s="1"/>
    </row>
    <row r="32" ht="18.75" customHeight="1">
      <c r="A32" s="1"/>
      <c r="B32" s="14">
        <f t="shared" ref="B32:B36" si="53">IF(H31="","",IF(MONTH(H31+1)&lt;&gt;MONTH(H31),"",H31+1))</f>
        <v>46425</v>
      </c>
      <c r="C32" s="14">
        <f t="shared" ref="C32:H32" si="49">IF(B32="","",IF(MONTH(B32+1)&lt;&gt;MONTH(B32),"",B32+1))</f>
        <v>46426</v>
      </c>
      <c r="D32" s="14">
        <f t="shared" si="49"/>
        <v>46427</v>
      </c>
      <c r="E32" s="14">
        <f t="shared" si="49"/>
        <v>46428</v>
      </c>
      <c r="F32" s="14">
        <f t="shared" si="49"/>
        <v>46429</v>
      </c>
      <c r="G32" s="14">
        <f t="shared" si="49"/>
        <v>46430</v>
      </c>
      <c r="H32" s="14">
        <f t="shared" si="49"/>
        <v>46431</v>
      </c>
      <c r="I32" s="1"/>
      <c r="J32" s="14">
        <f t="shared" ref="J32:J36" si="55">IF(P31="","",IF(MONTH(P31+1)&lt;&gt;MONTH(P31),"",P31+1))</f>
        <v>46453</v>
      </c>
      <c r="K32" s="14">
        <f t="shared" ref="K32:P32" si="50">IF(J32="","",IF(MONTH(J32+1)&lt;&gt;MONTH(J32),"",J32+1))</f>
        <v>46454</v>
      </c>
      <c r="L32" s="14">
        <f t="shared" si="50"/>
        <v>46455</v>
      </c>
      <c r="M32" s="14">
        <f t="shared" si="50"/>
        <v>46456</v>
      </c>
      <c r="N32" s="14">
        <f t="shared" si="50"/>
        <v>46457</v>
      </c>
      <c r="O32" s="14">
        <f t="shared" si="50"/>
        <v>46458</v>
      </c>
      <c r="P32" s="14">
        <f t="shared" si="50"/>
        <v>46459</v>
      </c>
      <c r="Q32" s="1"/>
      <c r="R32" s="14">
        <f t="shared" ref="R32:R36" si="57">IF(X31="","",IF(MONTH(X31+1)&lt;&gt;MONTH(X31),"",X31+1))</f>
        <v>46481</v>
      </c>
      <c r="S32" s="14">
        <f t="shared" ref="S32:X32" si="51">IF(R32="","",IF(MONTH(R32+1)&lt;&gt;MONTH(R32),"",R32+1))</f>
        <v>46482</v>
      </c>
      <c r="T32" s="14">
        <f t="shared" si="51"/>
        <v>46483</v>
      </c>
      <c r="U32" s="14">
        <f t="shared" si="51"/>
        <v>46484</v>
      </c>
      <c r="V32" s="14">
        <f t="shared" si="51"/>
        <v>46485</v>
      </c>
      <c r="W32" s="14">
        <f t="shared" si="51"/>
        <v>46486</v>
      </c>
      <c r="X32" s="14">
        <f t="shared" si="51"/>
        <v>46487</v>
      </c>
      <c r="Y32" s="1"/>
      <c r="Z32" s="14">
        <f t="shared" ref="Z32:Z36" si="59">IF(AF31="","",IF(MONTH(AF31+1)&lt;&gt;MONTH(AF31),"",AF31+1))</f>
        <v>46509</v>
      </c>
      <c r="AA32" s="14">
        <f t="shared" ref="AA32:AF32" si="52">IF(Z32="","",IF(MONTH(Z32+1)&lt;&gt;MONTH(Z32),"",Z32+1))</f>
        <v>46510</v>
      </c>
      <c r="AB32" s="14">
        <f t="shared" si="52"/>
        <v>46511</v>
      </c>
      <c r="AC32" s="14">
        <f t="shared" si="52"/>
        <v>46512</v>
      </c>
      <c r="AD32" s="14">
        <f t="shared" si="52"/>
        <v>46513</v>
      </c>
      <c r="AE32" s="14">
        <f t="shared" si="52"/>
        <v>46514</v>
      </c>
      <c r="AF32" s="14">
        <f t="shared" si="52"/>
        <v>46515</v>
      </c>
      <c r="AG32" s="1"/>
    </row>
    <row r="33" ht="18.75" customHeight="1">
      <c r="A33" s="1"/>
      <c r="B33" s="14">
        <f t="shared" si="53"/>
        <v>46432</v>
      </c>
      <c r="C33" s="14">
        <f t="shared" ref="C33:H33" si="54">IF(B33="","",IF(MONTH(B33+1)&lt;&gt;MONTH(B33),"",B33+1))</f>
        <v>46433</v>
      </c>
      <c r="D33" s="14">
        <f t="shared" si="54"/>
        <v>46434</v>
      </c>
      <c r="E33" s="14">
        <f t="shared" si="54"/>
        <v>46435</v>
      </c>
      <c r="F33" s="14">
        <f t="shared" si="54"/>
        <v>46436</v>
      </c>
      <c r="G33" s="14">
        <f t="shared" si="54"/>
        <v>46437</v>
      </c>
      <c r="H33" s="14">
        <f t="shared" si="54"/>
        <v>46438</v>
      </c>
      <c r="I33" s="1"/>
      <c r="J33" s="14">
        <f t="shared" si="55"/>
        <v>46460</v>
      </c>
      <c r="K33" s="14">
        <f t="shared" ref="K33:P33" si="56">IF(J33="","",IF(MONTH(J33+1)&lt;&gt;MONTH(J33),"",J33+1))</f>
        <v>46461</v>
      </c>
      <c r="L33" s="14">
        <f t="shared" si="56"/>
        <v>46462</v>
      </c>
      <c r="M33" s="14">
        <f t="shared" si="56"/>
        <v>46463</v>
      </c>
      <c r="N33" s="14">
        <f t="shared" si="56"/>
        <v>46464</v>
      </c>
      <c r="O33" s="14">
        <f t="shared" si="56"/>
        <v>46465</v>
      </c>
      <c r="P33" s="14">
        <f t="shared" si="56"/>
        <v>46466</v>
      </c>
      <c r="Q33" s="1"/>
      <c r="R33" s="14">
        <f t="shared" si="57"/>
        <v>46488</v>
      </c>
      <c r="S33" s="14">
        <f t="shared" ref="S33:X33" si="58">IF(R33="","",IF(MONTH(R33+1)&lt;&gt;MONTH(R33),"",R33+1))</f>
        <v>46489</v>
      </c>
      <c r="T33" s="14">
        <f t="shared" si="58"/>
        <v>46490</v>
      </c>
      <c r="U33" s="14">
        <f t="shared" si="58"/>
        <v>46491</v>
      </c>
      <c r="V33" s="14">
        <f t="shared" si="58"/>
        <v>46492</v>
      </c>
      <c r="W33" s="14">
        <f t="shared" si="58"/>
        <v>46493</v>
      </c>
      <c r="X33" s="14">
        <f t="shared" si="58"/>
        <v>46494</v>
      </c>
      <c r="Y33" s="1"/>
      <c r="Z33" s="14">
        <f t="shared" si="59"/>
        <v>46516</v>
      </c>
      <c r="AA33" s="14">
        <f t="shared" ref="AA33:AF33" si="60">IF(Z33="","",IF(MONTH(Z33+1)&lt;&gt;MONTH(Z33),"",Z33+1))</f>
        <v>46517</v>
      </c>
      <c r="AB33" s="14">
        <f t="shared" si="60"/>
        <v>46518</v>
      </c>
      <c r="AC33" s="14">
        <f t="shared" si="60"/>
        <v>46519</v>
      </c>
      <c r="AD33" s="14">
        <f t="shared" si="60"/>
        <v>46520</v>
      </c>
      <c r="AE33" s="14">
        <f t="shared" si="60"/>
        <v>46521</v>
      </c>
      <c r="AF33" s="14">
        <f t="shared" si="60"/>
        <v>46522</v>
      </c>
      <c r="AG33" s="1"/>
    </row>
    <row r="34" ht="18.75" customHeight="1">
      <c r="A34" s="1"/>
      <c r="B34" s="14">
        <f t="shared" si="53"/>
        <v>46439</v>
      </c>
      <c r="C34" s="14">
        <f t="shared" ref="C34:H34" si="61">IF(B34="","",IF(MONTH(B34+1)&lt;&gt;MONTH(B34),"",B34+1))</f>
        <v>46440</v>
      </c>
      <c r="D34" s="14">
        <f t="shared" si="61"/>
        <v>46441</v>
      </c>
      <c r="E34" s="14">
        <f t="shared" si="61"/>
        <v>46442</v>
      </c>
      <c r="F34" s="14">
        <f t="shared" si="61"/>
        <v>46443</v>
      </c>
      <c r="G34" s="14">
        <f t="shared" si="61"/>
        <v>46444</v>
      </c>
      <c r="H34" s="14">
        <f t="shared" si="61"/>
        <v>46445</v>
      </c>
      <c r="I34" s="1"/>
      <c r="J34" s="14">
        <f t="shared" si="55"/>
        <v>46467</v>
      </c>
      <c r="K34" s="14">
        <f t="shared" ref="K34:P34" si="62">IF(J34="","",IF(MONTH(J34+1)&lt;&gt;MONTH(J34),"",J34+1))</f>
        <v>46468</v>
      </c>
      <c r="L34" s="14">
        <f t="shared" si="62"/>
        <v>46469</v>
      </c>
      <c r="M34" s="14">
        <f t="shared" si="62"/>
        <v>46470</v>
      </c>
      <c r="N34" s="14">
        <f t="shared" si="62"/>
        <v>46471</v>
      </c>
      <c r="O34" s="14">
        <f t="shared" si="62"/>
        <v>46472</v>
      </c>
      <c r="P34" s="14">
        <f t="shared" si="62"/>
        <v>46473</v>
      </c>
      <c r="Q34" s="1"/>
      <c r="R34" s="14">
        <f t="shared" si="57"/>
        <v>46495</v>
      </c>
      <c r="S34" s="14">
        <f t="shared" ref="S34:X34" si="63">IF(R34="","",IF(MONTH(R34+1)&lt;&gt;MONTH(R34),"",R34+1))</f>
        <v>46496</v>
      </c>
      <c r="T34" s="14">
        <f t="shared" si="63"/>
        <v>46497</v>
      </c>
      <c r="U34" s="14">
        <f t="shared" si="63"/>
        <v>46498</v>
      </c>
      <c r="V34" s="14">
        <f t="shared" si="63"/>
        <v>46499</v>
      </c>
      <c r="W34" s="14">
        <f t="shared" si="63"/>
        <v>46500</v>
      </c>
      <c r="X34" s="14">
        <f t="shared" si="63"/>
        <v>46501</v>
      </c>
      <c r="Y34" s="1"/>
      <c r="Z34" s="14">
        <f t="shared" si="59"/>
        <v>46523</v>
      </c>
      <c r="AA34" s="14">
        <f t="shared" ref="AA34:AF34" si="64">IF(Z34="","",IF(MONTH(Z34+1)&lt;&gt;MONTH(Z34),"",Z34+1))</f>
        <v>46524</v>
      </c>
      <c r="AB34" s="14">
        <f t="shared" si="64"/>
        <v>46525</v>
      </c>
      <c r="AC34" s="14">
        <f t="shared" si="64"/>
        <v>46526</v>
      </c>
      <c r="AD34" s="14">
        <f t="shared" si="64"/>
        <v>46527</v>
      </c>
      <c r="AE34" s="14">
        <f t="shared" si="64"/>
        <v>46528</v>
      </c>
      <c r="AF34" s="14">
        <f t="shared" si="64"/>
        <v>46529</v>
      </c>
      <c r="AG34" s="1"/>
    </row>
    <row r="35" ht="18.75" customHeight="1">
      <c r="A35" s="1"/>
      <c r="B35" s="14">
        <f t="shared" si="53"/>
        <v>46446</v>
      </c>
      <c r="C35" s="14" t="str">
        <f t="shared" ref="C35:H35" si="65">IF(B35="","",IF(MONTH(B35+1)&lt;&gt;MONTH(B35),"",B35+1))</f>
        <v/>
      </c>
      <c r="D35" s="14" t="str">
        <f t="shared" si="65"/>
        <v/>
      </c>
      <c r="E35" s="14" t="str">
        <f t="shared" si="65"/>
        <v/>
      </c>
      <c r="F35" s="14" t="str">
        <f t="shared" si="65"/>
        <v/>
      </c>
      <c r="G35" s="14" t="str">
        <f t="shared" si="65"/>
        <v/>
      </c>
      <c r="H35" s="14" t="str">
        <f t="shared" si="65"/>
        <v/>
      </c>
      <c r="I35" s="1"/>
      <c r="J35" s="14">
        <f t="shared" si="55"/>
        <v>46474</v>
      </c>
      <c r="K35" s="14">
        <f t="shared" ref="K35:P35" si="66">IF(J35="","",IF(MONTH(J35+1)&lt;&gt;MONTH(J35),"",J35+1))</f>
        <v>46475</v>
      </c>
      <c r="L35" s="14">
        <f t="shared" si="66"/>
        <v>46476</v>
      </c>
      <c r="M35" s="14">
        <f t="shared" si="66"/>
        <v>46477</v>
      </c>
      <c r="N35" s="14" t="str">
        <f t="shared" si="66"/>
        <v/>
      </c>
      <c r="O35" s="14" t="str">
        <f t="shared" si="66"/>
        <v/>
      </c>
      <c r="P35" s="14" t="str">
        <f t="shared" si="66"/>
        <v/>
      </c>
      <c r="Q35" s="1"/>
      <c r="R35" s="14">
        <f t="shared" si="57"/>
        <v>46502</v>
      </c>
      <c r="S35" s="14">
        <f t="shared" ref="S35:X35" si="67">IF(R35="","",IF(MONTH(R35+1)&lt;&gt;MONTH(R35),"",R35+1))</f>
        <v>46503</v>
      </c>
      <c r="T35" s="14">
        <f t="shared" si="67"/>
        <v>46504</v>
      </c>
      <c r="U35" s="14">
        <f t="shared" si="67"/>
        <v>46505</v>
      </c>
      <c r="V35" s="14">
        <f t="shared" si="67"/>
        <v>46506</v>
      </c>
      <c r="W35" s="14">
        <f t="shared" si="67"/>
        <v>46507</v>
      </c>
      <c r="X35" s="14" t="str">
        <f t="shared" si="67"/>
        <v/>
      </c>
      <c r="Y35" s="1"/>
      <c r="Z35" s="14">
        <f t="shared" si="59"/>
        <v>46530</v>
      </c>
      <c r="AA35" s="14">
        <f t="shared" ref="AA35:AF35" si="68">IF(Z35="","",IF(MONTH(Z35+1)&lt;&gt;MONTH(Z35),"",Z35+1))</f>
        <v>46531</v>
      </c>
      <c r="AB35" s="14">
        <f t="shared" si="68"/>
        <v>46532</v>
      </c>
      <c r="AC35" s="14">
        <f t="shared" si="68"/>
        <v>46533</v>
      </c>
      <c r="AD35" s="14">
        <f t="shared" si="68"/>
        <v>46534</v>
      </c>
      <c r="AE35" s="14">
        <f t="shared" si="68"/>
        <v>46535</v>
      </c>
      <c r="AF35" s="14">
        <f t="shared" si="68"/>
        <v>46536</v>
      </c>
      <c r="AG35" s="1"/>
    </row>
    <row r="36" ht="18.75" customHeight="1">
      <c r="A36" s="1"/>
      <c r="B36" s="14" t="str">
        <f t="shared" si="53"/>
        <v/>
      </c>
      <c r="C36" s="14" t="str">
        <f t="shared" ref="C36:H36" si="69">IF(B36="","",IF(MONTH(B36+1)&lt;&gt;MONTH(B36),"",B36+1))</f>
        <v/>
      </c>
      <c r="D36" s="14" t="str">
        <f t="shared" si="69"/>
        <v/>
      </c>
      <c r="E36" s="14" t="str">
        <f t="shared" si="69"/>
        <v/>
      </c>
      <c r="F36" s="14" t="str">
        <f t="shared" si="69"/>
        <v/>
      </c>
      <c r="G36" s="14" t="str">
        <f t="shared" si="69"/>
        <v/>
      </c>
      <c r="H36" s="14" t="str">
        <f t="shared" si="69"/>
        <v/>
      </c>
      <c r="I36" s="1"/>
      <c r="J36" s="14" t="str">
        <f t="shared" si="55"/>
        <v/>
      </c>
      <c r="K36" s="14" t="str">
        <f t="shared" ref="K36:P36" si="70">IF(J36="","",IF(MONTH(J36+1)&lt;&gt;MONTH(J36),"",J36+1))</f>
        <v/>
      </c>
      <c r="L36" s="14" t="str">
        <f t="shared" si="70"/>
        <v/>
      </c>
      <c r="M36" s="14" t="str">
        <f t="shared" si="70"/>
        <v/>
      </c>
      <c r="N36" s="14" t="str">
        <f t="shared" si="70"/>
        <v/>
      </c>
      <c r="O36" s="14" t="str">
        <f t="shared" si="70"/>
        <v/>
      </c>
      <c r="P36" s="14" t="str">
        <f t="shared" si="70"/>
        <v/>
      </c>
      <c r="Q36" s="1"/>
      <c r="R36" s="14" t="str">
        <f t="shared" si="57"/>
        <v/>
      </c>
      <c r="S36" s="14" t="str">
        <f t="shared" ref="S36:X36" si="71">IF(R36="","",IF(MONTH(R36+1)&lt;&gt;MONTH(R36),"",R36+1))</f>
        <v/>
      </c>
      <c r="T36" s="14" t="str">
        <f t="shared" si="71"/>
        <v/>
      </c>
      <c r="U36" s="14" t="str">
        <f t="shared" si="71"/>
        <v/>
      </c>
      <c r="V36" s="14" t="str">
        <f t="shared" si="71"/>
        <v/>
      </c>
      <c r="W36" s="14" t="str">
        <f t="shared" si="71"/>
        <v/>
      </c>
      <c r="X36" s="14" t="str">
        <f t="shared" si="71"/>
        <v/>
      </c>
      <c r="Y36" s="1"/>
      <c r="Z36" s="14">
        <f t="shared" si="59"/>
        <v>46537</v>
      </c>
      <c r="AA36" s="14">
        <f t="shared" ref="AA36:AF36" si="72">IF(Z36="","",IF(MONTH(Z36+1)&lt;&gt;MONTH(Z36),"",Z36+1))</f>
        <v>46538</v>
      </c>
      <c r="AB36" s="14" t="str">
        <f t="shared" si="72"/>
        <v/>
      </c>
      <c r="AC36" s="14" t="str">
        <f t="shared" si="72"/>
        <v/>
      </c>
      <c r="AD36" s="14" t="str">
        <f t="shared" si="72"/>
        <v/>
      </c>
      <c r="AE36" s="14" t="str">
        <f t="shared" si="72"/>
        <v/>
      </c>
      <c r="AF36" s="14" t="str">
        <f t="shared" si="72"/>
        <v/>
      </c>
      <c r="AG36" s="1"/>
    </row>
    <row r="37" ht="37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</sheetData>
  <mergeCells count="21">
    <mergeCell ref="C3:E3"/>
    <mergeCell ref="F3:H3"/>
    <mergeCell ref="J3:L3"/>
    <mergeCell ref="M3:P3"/>
    <mergeCell ref="R3:V3"/>
    <mergeCell ref="W3:X3"/>
    <mergeCell ref="Z3:AE3"/>
    <mergeCell ref="J18:P18"/>
    <mergeCell ref="R18:X18"/>
    <mergeCell ref="B28:H28"/>
    <mergeCell ref="J28:P28"/>
    <mergeCell ref="R28:X28"/>
    <mergeCell ref="Z28:AF28"/>
    <mergeCell ref="B6:P6"/>
    <mergeCell ref="Q6:AF6"/>
    <mergeCell ref="B8:H8"/>
    <mergeCell ref="J8:P8"/>
    <mergeCell ref="R8:X8"/>
    <mergeCell ref="Z8:AF8"/>
    <mergeCell ref="B18:H18"/>
    <mergeCell ref="Z18:AF18"/>
  </mergeCells>
  <conditionalFormatting sqref="B11:H16 J11:P16 R11:X16 Z11:AF16 B21:H26 J21:P26 R21:X26 Z21:AF26 B31:H36 J31:P36 R31:X36 Z31:AF36">
    <cfRule type="expression" dxfId="0" priority="1">
      <formula>AND(B11&lt;&gt;"", OR(WEEKDAY(B11,1)=1, WEEKDAY(B11,1)=7))</formula>
    </cfRule>
  </conditionalFormatting>
  <conditionalFormatting sqref="B11:H16 J11:P16 R11:X16 Z11:AF16 B21:H26 J21:P26 R21:X26 Z21:AF26 B31:H36 J31:P35 J36:P36 R31:X36 Z31:AF36">
    <cfRule type="expression" dxfId="1" priority="2">
      <formula>B11=""</formula>
    </cfRule>
  </conditionalFormatting>
  <printOptions gridLines="1" horizontalCentered="1"/>
  <pageMargins bottom="0.75" footer="0.0" header="0.0" left="0.7" right="0.7" top="0.75"/>
  <pageSetup fitToWidth="0" paperSize="9" cellComments="atEnd" orientation="landscape" pageOrder="overThenDown"/>
  <drawing r:id="rId1"/>
</worksheet>
</file>