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<sst xmlns="http://schemas.openxmlformats.org/spreadsheetml/2006/main" count="46" uniqueCount="34">
  <si>
    <t>Project Budget</t>
  </si>
  <si>
    <t>Project Name:</t>
  </si>
  <si>
    <t>Project Design</t>
  </si>
  <si>
    <t>Project Task</t>
  </si>
  <si>
    <t>Labor Hours</t>
  </si>
  <si>
    <t>Labor Cost($)</t>
  </si>
  <si>
    <t>Material Cost ($)</t>
  </si>
  <si>
    <t>Travel Cost ($)</t>
  </si>
  <si>
    <t>Other Cost ($)</t>
  </si>
  <si>
    <t>Total Per Task</t>
  </si>
  <si>
    <t>Develop Acceptance Test Plan</t>
  </si>
  <si>
    <t>Develop Detailed Design Specifications</t>
  </si>
  <si>
    <t>Develop Functional Specifications</t>
  </si>
  <si>
    <t>Develop System Architecture</t>
  </si>
  <si>
    <t>Develop Preliminary Design Specification</t>
  </si>
  <si>
    <t>Subtotal</t>
  </si>
  <si>
    <t>Project Development</t>
  </si>
  <si>
    <t>Develop Acceptance Test Package</t>
  </si>
  <si>
    <t>Perform Unit/Integration Test</t>
  </si>
  <si>
    <t>Develop Components</t>
  </si>
  <si>
    <t>Procure Software</t>
  </si>
  <si>
    <t>Procure Hardware</t>
  </si>
  <si>
    <t>Project Delivery</t>
  </si>
  <si>
    <t xml:space="preserve">Provide Warranty Support	</t>
  </si>
  <si>
    <t>Perform Acceptance Test</t>
  </si>
  <si>
    <t>Install System</t>
  </si>
  <si>
    <t>Train Customers</t>
  </si>
  <si>
    <t>Archive Materials</t>
  </si>
  <si>
    <t>Project Management</t>
  </si>
  <si>
    <t>Other Cost</t>
  </si>
  <si>
    <t>Summary</t>
  </si>
  <si>
    <t>Subtotals</t>
  </si>
  <si>
    <t>Risk (Contingency)</t>
  </si>
  <si>
    <t>Total (Scheduled)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</si>
</sst>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  <scheme val="minor"/>
    </font>
    <font>
      <sz val="36.0"/>
      <color rgb="FF372B17"/>
      <name val="Alfa Slab One"/>
    </font>
    <font>
      <b/>
      <sz val="14.0"/>
      <color theme="1"/>
      <name val="Arimo"/>
    </font>
    <font/>
    <font>
      <b/>
      <sz val="14.0"/>
      <color rgb="FFFFFFFF"/>
      <name val="Arimo"/>
    </font>
    <font>
      <b/>
      <sz val="11.0"/>
      <color theme="1"/>
      <name val="Arimo"/>
    </font>
    <font>
      <sz val="10.0"/>
      <color rgb="FF372B17"/>
      <name val="Arimo"/>
    </font>
    <font>
      <b/>
      <sz val="12.0"/>
      <color rgb="FF372B17"/>
      <name val="Arimo"/>
    </font>
    <font>
      <b/>
      <sz val="10.0"/>
      <color rgb="FF372B17"/>
      <name val="Arimo"/>
    </font>
    <font>
      <color theme="1"/>
      <name val="Arimo"/>
    </font>
    <font>
      <b/>
      <sz val="14.0"/>
      <color theme="0"/>
      <name val="Arimo"/>
    </font>
  </fonts>
  <fills count="12">
    <fill>
      <patternFill patternType="none"/>
    </fill>
    <fill>
      <patternFill patternType="lightGray"/>
    </fill>
    <fill>
      <patternFill patternType="solid">
        <fgColor rgb="FF624386"/>
        <bgColor rgb="FF624386"/>
      </patternFill>
    </fill>
    <fill>
      <patternFill patternType="solid">
        <fgColor rgb="FFFED689"/>
        <bgColor rgb="FFFED689"/>
      </patternFill>
    </fill>
    <fill>
      <patternFill patternType="solid">
        <fgColor rgb="FFD9E194"/>
        <bgColor rgb="FFD9E194"/>
      </patternFill>
    </fill>
    <fill>
      <patternFill patternType="solid">
        <fgColor rgb="FF7BC9EE"/>
        <bgColor rgb="FF7BC9EE"/>
      </patternFill>
    </fill>
    <fill>
      <patternFill patternType="solid">
        <fgColor rgb="FFE7CFE6"/>
        <bgColor rgb="FFE7CFE6"/>
      </patternFill>
    </fill>
    <fill>
      <patternFill patternType="solid">
        <fgColor rgb="FFF08EB6"/>
        <bgColor rgb="FFF08EB6"/>
      </patternFill>
    </fill>
    <fill>
      <patternFill patternType="solid">
        <fgColor rgb="FFBDA2CD"/>
        <bgColor rgb="FFBDA2CD"/>
      </patternFill>
    </fill>
    <fill>
      <patternFill patternType="solid">
        <fgColor rgb="FFEFEFEF"/>
        <bgColor rgb="FFEFEFEF"/>
      </patternFill>
    </fill>
    <fill>
      <patternFill patternType="solid">
        <fgColor rgb="FFDC5637"/>
        <bgColor rgb="FFDC5637"/>
      </patternFill>
    </fill>
    <fill>
      <patternFill patternType="solid">
        <fgColor theme="0"/>
        <bgColor theme="0"/>
      </patternFill>
    </fill>
  </fills>
  <borders count="3">
    <border/>
    <border>
      <bottom style="thick">
        <color rgb="FF624386"/>
      </bottom>
    </border>
    <border>
      <top style="thick">
        <color rgb="FF624386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1" fillId="0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readingOrder="0" vertical="bottom"/>
    </xf>
    <xf borderId="1" fillId="0" fontId="3" numFmtId="0" xfId="0" applyBorder="1" applyFont="1"/>
    <xf borderId="0" fillId="2" fontId="4" numFmtId="0" xfId="0" applyAlignment="1" applyFill="1" applyFont="1">
      <alignment horizontal="center" readingOrder="0" vertical="center"/>
    </xf>
    <xf borderId="0" fillId="3" fontId="5" numFmtId="0" xfId="0" applyAlignment="1" applyFill="1" applyFont="1">
      <alignment readingOrder="0" vertical="center"/>
    </xf>
    <xf borderId="0" fillId="4" fontId="5" numFmtId="0" xfId="0" applyAlignment="1" applyFill="1" applyFont="1">
      <alignment horizontal="center" readingOrder="0" vertical="center"/>
    </xf>
    <xf borderId="0" fillId="5" fontId="5" numFmtId="0" xfId="0" applyAlignment="1" applyFill="1" applyFont="1">
      <alignment horizontal="center" readingOrder="0" vertical="center"/>
    </xf>
    <xf borderId="0" fillId="6" fontId="5" numFmtId="0" xfId="0" applyAlignment="1" applyFill="1" applyFont="1">
      <alignment horizontal="center" readingOrder="0" vertical="center"/>
    </xf>
    <xf borderId="0" fillId="7" fontId="5" numFmtId="0" xfId="0" applyAlignment="1" applyFill="1" applyFont="1">
      <alignment horizontal="center" readingOrder="0" vertical="center"/>
    </xf>
    <xf borderId="0" fillId="8" fontId="5" numFmtId="0" xfId="0" applyAlignment="1" applyFill="1" applyFont="1">
      <alignment horizontal="center" readingOrder="0" vertical="center"/>
    </xf>
    <xf borderId="0" fillId="3" fontId="5" numFmtId="0" xfId="0" applyAlignment="1" applyFont="1">
      <alignment horizontal="center" readingOrder="0" vertical="center"/>
    </xf>
    <xf borderId="0" fillId="0" fontId="6" numFmtId="0" xfId="0" applyAlignment="1" applyFont="1">
      <alignment readingOrder="0" vertical="center"/>
    </xf>
    <xf borderId="0" fillId="0" fontId="6" numFmtId="4" xfId="0" applyAlignment="1" applyFont="1" applyNumberFormat="1">
      <alignment horizontal="center" readingOrder="0" vertical="center"/>
    </xf>
    <xf borderId="0" fillId="0" fontId="6" numFmtId="164" xfId="0" applyAlignment="1" applyFont="1" applyNumberFormat="1">
      <alignment horizontal="center" readingOrder="0" vertical="center"/>
    </xf>
    <xf borderId="2" fillId="9" fontId="7" numFmtId="0" xfId="0" applyAlignment="1" applyBorder="1" applyFill="1" applyFont="1">
      <alignment readingOrder="0" vertical="center"/>
    </xf>
    <xf borderId="2" fillId="9" fontId="8" numFmtId="4" xfId="0" applyAlignment="1" applyBorder="1" applyFont="1" applyNumberFormat="1">
      <alignment horizontal="center" vertical="center"/>
    </xf>
    <xf borderId="2" fillId="9" fontId="8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readingOrder="0" vertical="center"/>
    </xf>
    <xf borderId="0" fillId="0" fontId="9" numFmtId="164" xfId="0" applyAlignment="1" applyFont="1" applyNumberFormat="1">
      <alignment horizontal="center" readingOrder="0" vertical="center"/>
    </xf>
    <xf borderId="0" fillId="0" fontId="9" numFmtId="0" xfId="0" applyAlignment="1" applyFont="1">
      <alignment horizontal="left" readingOrder="0" vertical="center"/>
    </xf>
    <xf borderId="2" fillId="9" fontId="7" numFmtId="0" xfId="0" applyAlignment="1" applyBorder="1" applyFont="1">
      <alignment horizontal="left" readingOrder="0" vertical="center"/>
    </xf>
    <xf borderId="0" fillId="2" fontId="10" numFmtId="0" xfId="0" applyAlignment="1" applyFont="1">
      <alignment horizontal="center" readingOrder="0" vertical="center"/>
    </xf>
    <xf borderId="0" fillId="0" fontId="9" numFmtId="4" xfId="0" applyAlignment="1" applyFont="1" applyNumberFormat="1">
      <alignment horizontal="center" readingOrder="0" vertical="center"/>
    </xf>
    <xf borderId="0" fillId="10" fontId="4" numFmtId="0" xfId="0" applyAlignment="1" applyFill="1" applyFont="1">
      <alignment horizontal="center" readingOrder="0" vertical="center"/>
    </xf>
    <xf borderId="0" fillId="9" fontId="7" numFmtId="0" xfId="0" applyAlignment="1" applyFont="1">
      <alignment horizontal="left" readingOrder="0" vertical="center"/>
    </xf>
    <xf borderId="0" fillId="9" fontId="8" numFmtId="4" xfId="0" applyAlignment="1" applyFont="1" applyNumberFormat="1">
      <alignment horizontal="center" vertical="center"/>
    </xf>
    <xf borderId="0" fillId="9" fontId="8" numFmtId="164" xfId="0" applyAlignment="1" applyFont="1" applyNumberFormat="1">
      <alignment horizontal="center" vertical="center"/>
    </xf>
    <xf borderId="0" fillId="11" fontId="7" numFmtId="0" xfId="0" applyAlignment="1" applyFill="1" applyFont="1">
      <alignment horizontal="left" readingOrder="0" vertical="center"/>
    </xf>
    <xf borderId="0" fillId="11" fontId="8" numFmtId="4" xfId="0" applyAlignment="1" applyFont="1" applyNumberFormat="1">
      <alignment horizontal="center" readingOrder="0" vertical="center"/>
    </xf>
    <xf borderId="0" fillId="11" fontId="8" numFmtId="164" xfId="0" applyAlignment="1" applyFont="1" applyNumberFormat="1">
      <alignment horizontal="center" readingOrder="0" vertical="center"/>
    </xf>
    <xf borderId="1" fillId="9" fontId="7" numFmtId="0" xfId="0" applyAlignment="1" applyBorder="1" applyFont="1">
      <alignment horizontal="left" readingOrder="0" vertical="center"/>
    </xf>
    <xf borderId="1" fillId="9" fontId="8" numFmtId="4" xfId="0" applyAlignment="1" applyBorder="1" applyFont="1" applyNumberFormat="1">
      <alignment horizontal="center" vertical="center"/>
    </xf>
    <xf borderId="1" fillId="9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75"/>
    <col customWidth="1" min="2" max="2" width="33.88"/>
    <col customWidth="1" min="3" max="8" width="18.25"/>
    <col customWidth="1" min="9" max="9" width="5.75"/>
  </cols>
  <sheetData>
    <row r="1" ht="22.5" customHeight="1"/>
    <row r="2" ht="45.0" customHeight="1">
      <c r="B2" s="1" t="s">
        <v>0</v>
      </c>
      <c r="E2" s="2" t="s">
        <v>1</v>
      </c>
      <c r="F2" s="3"/>
      <c r="G2" s="4"/>
      <c r="H2" s="4"/>
    </row>
    <row r="4" ht="26.25" customHeight="1">
      <c r="B4" s="5" t="s">
        <v>2</v>
      </c>
    </row>
    <row r="5" ht="22.5" customHeight="1"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8</v>
      </c>
      <c r="H5" s="12" t="s">
        <v>9</v>
      </c>
    </row>
    <row r="6" ht="18.75" customHeight="1">
      <c r="B6" s="13" t="s">
        <v>10</v>
      </c>
      <c r="C6" s="14">
        <v>15.0</v>
      </c>
      <c r="D6" s="15">
        <v>300.0</v>
      </c>
      <c r="E6" s="15">
        <v>150.0</v>
      </c>
      <c r="F6" s="15">
        <v>300.0</v>
      </c>
      <c r="G6" s="15">
        <v>450.0</v>
      </c>
      <c r="H6" s="15">
        <f t="shared" ref="H6:H10" si="1">SUM(D6:G6)</f>
        <v>1200</v>
      </c>
    </row>
    <row r="7" ht="18.75" customHeight="1">
      <c r="B7" s="13" t="s">
        <v>11</v>
      </c>
      <c r="C7" s="14">
        <v>35.0</v>
      </c>
      <c r="D7" s="15">
        <v>200.0</v>
      </c>
      <c r="E7" s="15">
        <v>0.0</v>
      </c>
      <c r="F7" s="15">
        <v>200.0</v>
      </c>
      <c r="G7" s="15">
        <v>200.0</v>
      </c>
      <c r="H7" s="15">
        <f t="shared" si="1"/>
        <v>600</v>
      </c>
    </row>
    <row r="8" ht="18.75" customHeight="1">
      <c r="B8" s="13" t="s">
        <v>12</v>
      </c>
      <c r="C8" s="14">
        <v>35.0</v>
      </c>
      <c r="D8" s="15">
        <v>150.0</v>
      </c>
      <c r="E8" s="15">
        <v>140.0</v>
      </c>
      <c r="F8" s="15">
        <v>150.0</v>
      </c>
      <c r="G8" s="15">
        <v>2000.0</v>
      </c>
      <c r="H8" s="15">
        <f t="shared" si="1"/>
        <v>2440</v>
      </c>
    </row>
    <row r="9" ht="18.75" customHeight="1">
      <c r="B9" s="13" t="s">
        <v>13</v>
      </c>
      <c r="C9" s="14">
        <v>20.0</v>
      </c>
      <c r="D9" s="15">
        <v>350.0</v>
      </c>
      <c r="E9" s="15">
        <v>0.0</v>
      </c>
      <c r="F9" s="15">
        <v>350.0</v>
      </c>
      <c r="G9" s="15">
        <v>350.0</v>
      </c>
      <c r="H9" s="15">
        <f t="shared" si="1"/>
        <v>1050</v>
      </c>
    </row>
    <row r="10" ht="18.75" customHeight="1">
      <c r="B10" s="13" t="s">
        <v>14</v>
      </c>
      <c r="C10" s="14">
        <v>20.0</v>
      </c>
      <c r="D10" s="15">
        <v>190.0</v>
      </c>
      <c r="E10" s="15">
        <v>330.0</v>
      </c>
      <c r="F10" s="15">
        <v>190.0</v>
      </c>
      <c r="G10" s="15">
        <v>190.0</v>
      </c>
      <c r="H10" s="15">
        <f t="shared" si="1"/>
        <v>900</v>
      </c>
    </row>
    <row r="11" ht="22.5" customHeight="1">
      <c r="B11" s="16" t="s">
        <v>15</v>
      </c>
      <c r="C11" s="17">
        <f t="shared" ref="C11:H11" si="2">SUM(C6:C10)</f>
        <v>125</v>
      </c>
      <c r="D11" s="18">
        <f t="shared" si="2"/>
        <v>1190</v>
      </c>
      <c r="E11" s="18">
        <f t="shared" si="2"/>
        <v>620</v>
      </c>
      <c r="F11" s="18">
        <f t="shared" si="2"/>
        <v>1190</v>
      </c>
      <c r="G11" s="18">
        <f t="shared" si="2"/>
        <v>3190</v>
      </c>
      <c r="H11" s="18">
        <f t="shared" si="2"/>
        <v>6190</v>
      </c>
    </row>
    <row r="12" ht="26.25" customHeight="1">
      <c r="B12" s="5" t="s">
        <v>16</v>
      </c>
    </row>
    <row r="13" ht="18.75" customHeight="1">
      <c r="B13" s="19" t="s">
        <v>17</v>
      </c>
      <c r="C13" s="14">
        <v>30.0</v>
      </c>
      <c r="D13" s="15">
        <v>450.0</v>
      </c>
      <c r="E13" s="15">
        <v>150.0</v>
      </c>
      <c r="F13" s="15">
        <v>300.0</v>
      </c>
      <c r="G13" s="15">
        <v>450.0</v>
      </c>
      <c r="H13" s="20">
        <f t="shared" ref="H13:H17" si="3">SUM(D13:G13)</f>
        <v>1350</v>
      </c>
    </row>
    <row r="14" ht="18.75" customHeight="1">
      <c r="B14" s="19" t="s">
        <v>18</v>
      </c>
      <c r="C14" s="14">
        <v>40.0</v>
      </c>
      <c r="D14" s="15">
        <v>200.0</v>
      </c>
      <c r="E14" s="15">
        <v>0.0</v>
      </c>
      <c r="F14" s="15">
        <v>200.0</v>
      </c>
      <c r="G14" s="15">
        <v>200.0</v>
      </c>
      <c r="H14" s="20">
        <f t="shared" si="3"/>
        <v>600</v>
      </c>
    </row>
    <row r="15" ht="18.75" customHeight="1">
      <c r="B15" s="19" t="s">
        <v>19</v>
      </c>
      <c r="C15" s="14">
        <v>20.0</v>
      </c>
      <c r="D15" s="15">
        <v>2000.0</v>
      </c>
      <c r="E15" s="15">
        <v>140.0</v>
      </c>
      <c r="F15" s="15">
        <v>150.0</v>
      </c>
      <c r="G15" s="15">
        <v>2000.0</v>
      </c>
      <c r="H15" s="20">
        <f t="shared" si="3"/>
        <v>4290</v>
      </c>
    </row>
    <row r="16" ht="18.75" customHeight="1">
      <c r="B16" s="19" t="s">
        <v>20</v>
      </c>
      <c r="C16" s="14">
        <v>10.0</v>
      </c>
      <c r="D16" s="15">
        <v>350.0</v>
      </c>
      <c r="E16" s="15">
        <v>0.0</v>
      </c>
      <c r="F16" s="15">
        <v>350.0</v>
      </c>
      <c r="G16" s="15">
        <v>350.0</v>
      </c>
      <c r="H16" s="20">
        <f t="shared" si="3"/>
        <v>1050</v>
      </c>
    </row>
    <row r="17" ht="18.75" customHeight="1">
      <c r="B17" s="19" t="s">
        <v>21</v>
      </c>
      <c r="C17" s="14">
        <v>15.0</v>
      </c>
      <c r="D17" s="15">
        <v>190.0</v>
      </c>
      <c r="E17" s="15">
        <v>330.0</v>
      </c>
      <c r="F17" s="15">
        <v>190.0</v>
      </c>
      <c r="G17" s="15">
        <v>190.0</v>
      </c>
      <c r="H17" s="20">
        <f t="shared" si="3"/>
        <v>900</v>
      </c>
    </row>
    <row r="18" ht="22.5" customHeight="1">
      <c r="B18" s="16" t="s">
        <v>15</v>
      </c>
      <c r="C18" s="17">
        <f t="shared" ref="C18:H18" si="4">SUM(C13:C17)</f>
        <v>115</v>
      </c>
      <c r="D18" s="18">
        <f t="shared" si="4"/>
        <v>3190</v>
      </c>
      <c r="E18" s="18">
        <f t="shared" si="4"/>
        <v>620</v>
      </c>
      <c r="F18" s="18">
        <f t="shared" si="4"/>
        <v>1190</v>
      </c>
      <c r="G18" s="18">
        <f t="shared" si="4"/>
        <v>3190</v>
      </c>
      <c r="H18" s="18">
        <f t="shared" si="4"/>
        <v>8190</v>
      </c>
    </row>
    <row r="19" ht="26.25" customHeight="1">
      <c r="B19" s="5" t="s">
        <v>22</v>
      </c>
    </row>
    <row r="20" ht="18.75" customHeight="1">
      <c r="B20" s="21" t="s">
        <v>23</v>
      </c>
      <c r="C20" s="14">
        <v>5.0</v>
      </c>
      <c r="D20" s="15">
        <v>300.0</v>
      </c>
      <c r="E20" s="15">
        <v>150.0</v>
      </c>
      <c r="F20" s="15">
        <v>300.0</v>
      </c>
      <c r="G20" s="15">
        <v>450.0</v>
      </c>
      <c r="H20" s="20">
        <f t="shared" ref="H20:H24" si="5">SUM(D20:G20)</f>
        <v>1200</v>
      </c>
    </row>
    <row r="21" ht="18.75" customHeight="1">
      <c r="B21" s="21" t="s">
        <v>24</v>
      </c>
      <c r="C21" s="14">
        <v>15.0</v>
      </c>
      <c r="D21" s="15">
        <v>200.0</v>
      </c>
      <c r="E21" s="15">
        <v>0.0</v>
      </c>
      <c r="F21" s="15">
        <v>200.0</v>
      </c>
      <c r="G21" s="15">
        <v>200.0</v>
      </c>
      <c r="H21" s="20">
        <f t="shared" si="5"/>
        <v>600</v>
      </c>
    </row>
    <row r="22" ht="18.75" customHeight="1">
      <c r="B22" s="21" t="s">
        <v>25</v>
      </c>
      <c r="C22" s="14">
        <v>20.0</v>
      </c>
      <c r="D22" s="15">
        <v>150.0</v>
      </c>
      <c r="E22" s="15">
        <v>140.0</v>
      </c>
      <c r="F22" s="15">
        <v>150.0</v>
      </c>
      <c r="G22" s="15">
        <v>2000.0</v>
      </c>
      <c r="H22" s="20">
        <f t="shared" si="5"/>
        <v>2440</v>
      </c>
    </row>
    <row r="23" ht="18.75" customHeight="1">
      <c r="B23" s="21" t="s">
        <v>26</v>
      </c>
      <c r="C23" s="14">
        <v>10.0</v>
      </c>
      <c r="D23" s="15">
        <v>350.0</v>
      </c>
      <c r="E23" s="15">
        <v>0.0</v>
      </c>
      <c r="F23" s="15">
        <v>350.0</v>
      </c>
      <c r="G23" s="15">
        <v>350.0</v>
      </c>
      <c r="H23" s="20">
        <f t="shared" si="5"/>
        <v>1050</v>
      </c>
    </row>
    <row r="24" ht="18.75" customHeight="1">
      <c r="B24" s="21" t="s">
        <v>27</v>
      </c>
      <c r="C24" s="14">
        <v>5.0</v>
      </c>
      <c r="D24" s="15">
        <v>190.0</v>
      </c>
      <c r="E24" s="15">
        <v>330.0</v>
      </c>
      <c r="F24" s="15">
        <v>190.0</v>
      </c>
      <c r="G24" s="15">
        <v>190.0</v>
      </c>
      <c r="H24" s="20">
        <f t="shared" si="5"/>
        <v>900</v>
      </c>
    </row>
    <row r="25" ht="22.5" customHeight="1">
      <c r="B25" s="22" t="s">
        <v>15</v>
      </c>
      <c r="C25" s="17">
        <f t="shared" ref="C25:H25" si="6">SUM(C20:C24)</f>
        <v>55</v>
      </c>
      <c r="D25" s="18">
        <f t="shared" si="6"/>
        <v>1190</v>
      </c>
      <c r="E25" s="18">
        <f t="shared" si="6"/>
        <v>620</v>
      </c>
      <c r="F25" s="18">
        <f t="shared" si="6"/>
        <v>1190</v>
      </c>
      <c r="G25" s="18">
        <f t="shared" si="6"/>
        <v>3190</v>
      </c>
      <c r="H25" s="18">
        <f t="shared" si="6"/>
        <v>6190</v>
      </c>
    </row>
    <row r="26" ht="30.0" customHeight="1"/>
    <row r="27" ht="26.25" customHeight="1">
      <c r="B27" s="5" t="s">
        <v>28</v>
      </c>
    </row>
    <row r="28" ht="18.75" customHeight="1">
      <c r="B28" s="21" t="s">
        <v>17</v>
      </c>
      <c r="C28" s="14">
        <v>15.0</v>
      </c>
      <c r="D28" s="15">
        <v>450.0</v>
      </c>
      <c r="E28" s="15">
        <v>150.0</v>
      </c>
      <c r="F28" s="15">
        <v>300.0</v>
      </c>
      <c r="G28" s="15">
        <v>450.0</v>
      </c>
      <c r="H28" s="20">
        <f t="shared" ref="H28:H32" si="7">SUM(D28:G28)</f>
        <v>1350</v>
      </c>
    </row>
    <row r="29" ht="18.75" customHeight="1">
      <c r="B29" s="21" t="s">
        <v>18</v>
      </c>
      <c r="C29" s="14">
        <v>35.0</v>
      </c>
      <c r="D29" s="15">
        <v>200.0</v>
      </c>
      <c r="E29" s="15">
        <v>0.0</v>
      </c>
      <c r="F29" s="15">
        <v>200.0</v>
      </c>
      <c r="G29" s="15">
        <v>200.0</v>
      </c>
      <c r="H29" s="20">
        <f t="shared" si="7"/>
        <v>600</v>
      </c>
    </row>
    <row r="30" ht="18.75" customHeight="1">
      <c r="B30" s="21" t="s">
        <v>19</v>
      </c>
      <c r="C30" s="14">
        <v>35.0</v>
      </c>
      <c r="D30" s="15">
        <v>2000.0</v>
      </c>
      <c r="E30" s="15">
        <v>140.0</v>
      </c>
      <c r="F30" s="15">
        <v>150.0</v>
      </c>
      <c r="G30" s="15">
        <v>2000.0</v>
      </c>
      <c r="H30" s="20">
        <f t="shared" si="7"/>
        <v>4290</v>
      </c>
    </row>
    <row r="31" ht="18.75" customHeight="1">
      <c r="B31" s="21" t="s">
        <v>20</v>
      </c>
      <c r="C31" s="14">
        <v>20.0</v>
      </c>
      <c r="D31" s="15">
        <v>350.0</v>
      </c>
      <c r="E31" s="15">
        <v>0.0</v>
      </c>
      <c r="F31" s="15">
        <v>350.0</v>
      </c>
      <c r="G31" s="15">
        <v>350.0</v>
      </c>
      <c r="H31" s="20">
        <f t="shared" si="7"/>
        <v>1050</v>
      </c>
    </row>
    <row r="32" ht="18.75" customHeight="1">
      <c r="B32" s="21" t="s">
        <v>21</v>
      </c>
      <c r="C32" s="14">
        <v>20.0</v>
      </c>
      <c r="D32" s="15">
        <v>190.0</v>
      </c>
      <c r="E32" s="15">
        <v>330.0</v>
      </c>
      <c r="F32" s="15">
        <v>190.0</v>
      </c>
      <c r="G32" s="15">
        <v>190.0</v>
      </c>
      <c r="H32" s="20">
        <f t="shared" si="7"/>
        <v>900</v>
      </c>
    </row>
    <row r="33" ht="22.5" customHeight="1">
      <c r="B33" s="22" t="s">
        <v>15</v>
      </c>
      <c r="C33" s="17">
        <f t="shared" ref="C33:H33" si="8">SUM(C28:C32)</f>
        <v>125</v>
      </c>
      <c r="D33" s="18">
        <f t="shared" si="8"/>
        <v>3190</v>
      </c>
      <c r="E33" s="18">
        <f t="shared" si="8"/>
        <v>620</v>
      </c>
      <c r="F33" s="18">
        <f t="shared" si="8"/>
        <v>1190</v>
      </c>
      <c r="G33" s="18">
        <f t="shared" si="8"/>
        <v>3190</v>
      </c>
      <c r="H33" s="18">
        <f t="shared" si="8"/>
        <v>8190</v>
      </c>
    </row>
    <row r="34" ht="26.25" customHeight="1">
      <c r="B34" s="23" t="s">
        <v>29</v>
      </c>
    </row>
    <row r="35" ht="18.75" customHeight="1">
      <c r="B35" s="21" t="s">
        <v>29</v>
      </c>
      <c r="C35" s="24">
        <v>30.0</v>
      </c>
      <c r="D35" s="15">
        <v>300.0</v>
      </c>
      <c r="E35" s="20">
        <v>550.0</v>
      </c>
      <c r="F35" s="15">
        <v>150.0</v>
      </c>
      <c r="G35" s="15">
        <v>450.0</v>
      </c>
      <c r="H35" s="20">
        <f t="shared" ref="H35:H37" si="9">SUM(D35:G35)</f>
        <v>1450</v>
      </c>
    </row>
    <row r="36" ht="18.75" customHeight="1">
      <c r="B36" s="21" t="s">
        <v>29</v>
      </c>
      <c r="C36" s="24">
        <v>25.0</v>
      </c>
      <c r="D36" s="15">
        <v>200.0</v>
      </c>
      <c r="E36" s="20">
        <v>350.0</v>
      </c>
      <c r="F36" s="15">
        <v>350.0</v>
      </c>
      <c r="G36" s="15">
        <v>200.0</v>
      </c>
      <c r="H36" s="20">
        <f t="shared" si="9"/>
        <v>1100</v>
      </c>
    </row>
    <row r="37" ht="18.75" customHeight="1">
      <c r="B37" s="21" t="s">
        <v>29</v>
      </c>
      <c r="C37" s="24">
        <v>15.0</v>
      </c>
      <c r="D37" s="15">
        <v>150.0</v>
      </c>
      <c r="E37" s="20">
        <v>210.0</v>
      </c>
      <c r="F37" s="15">
        <v>190.0</v>
      </c>
      <c r="G37" s="15">
        <v>2000.0</v>
      </c>
      <c r="H37" s="20">
        <f t="shared" si="9"/>
        <v>2550</v>
      </c>
    </row>
    <row r="38" ht="22.5" customHeight="1">
      <c r="B38" s="22" t="s">
        <v>15</v>
      </c>
      <c r="C38" s="17">
        <f t="shared" ref="C38:H38" si="10">SUM(C35:C37)</f>
        <v>70</v>
      </c>
      <c r="D38" s="18">
        <f t="shared" si="10"/>
        <v>650</v>
      </c>
      <c r="E38" s="18">
        <f t="shared" si="10"/>
        <v>1110</v>
      </c>
      <c r="F38" s="18">
        <f t="shared" si="10"/>
        <v>690</v>
      </c>
      <c r="G38" s="18">
        <f t="shared" si="10"/>
        <v>2650</v>
      </c>
      <c r="H38" s="18">
        <f t="shared" si="10"/>
        <v>5100</v>
      </c>
    </row>
    <row r="39" ht="18.75" customHeight="1"/>
    <row r="40" ht="26.25" customHeight="1">
      <c r="B40" s="25" t="s">
        <v>30</v>
      </c>
    </row>
    <row r="41" ht="22.5" customHeight="1">
      <c r="B41" s="26" t="s">
        <v>31</v>
      </c>
      <c r="C41" s="27">
        <f t="shared" ref="C41:H41" si="11">SUM(C11,C18,C25,C33,C38)</f>
        <v>490</v>
      </c>
      <c r="D41" s="28">
        <f t="shared" si="11"/>
        <v>9410</v>
      </c>
      <c r="E41" s="28">
        <f t="shared" si="11"/>
        <v>3590</v>
      </c>
      <c r="F41" s="28">
        <f t="shared" si="11"/>
        <v>5450</v>
      </c>
      <c r="G41" s="28">
        <f t="shared" si="11"/>
        <v>15410</v>
      </c>
      <c r="H41" s="28">
        <f t="shared" si="11"/>
        <v>33860</v>
      </c>
    </row>
    <row r="42" ht="22.5" customHeight="1">
      <c r="B42" s="29" t="s">
        <v>32</v>
      </c>
      <c r="C42" s="30">
        <v>50.0</v>
      </c>
      <c r="D42" s="31">
        <v>850.0</v>
      </c>
      <c r="E42" s="31">
        <v>35.0</v>
      </c>
      <c r="F42" s="31">
        <v>65.0</v>
      </c>
      <c r="G42" s="31">
        <v>87.0</v>
      </c>
      <c r="H42" s="31">
        <v>65.0</v>
      </c>
    </row>
    <row r="43" ht="22.5" customHeight="1">
      <c r="B43" s="32" t="s">
        <v>33</v>
      </c>
      <c r="C43" s="33">
        <f t="shared" ref="C43:H43" si="12">SUM(C41:C42)</f>
        <v>540</v>
      </c>
      <c r="D43" s="34">
        <f t="shared" si="12"/>
        <v>10260</v>
      </c>
      <c r="E43" s="34">
        <f t="shared" si="12"/>
        <v>3625</v>
      </c>
      <c r="F43" s="34">
        <f t="shared" si="12"/>
        <v>5515</v>
      </c>
      <c r="G43" s="34">
        <f t="shared" si="12"/>
        <v>15497</v>
      </c>
      <c r="H43" s="34">
        <f t="shared" si="12"/>
        <v>33925</v>
      </c>
    </row>
  </sheetData>
  <mergeCells count="8">
    <mergeCell ref="B2:D2"/>
    <mergeCell ref="F2:H2"/>
    <mergeCell ref="B4:H4"/>
    <mergeCell ref="B12:H12"/>
    <mergeCell ref="B19:H19"/>
    <mergeCell ref="B27:H27"/>
    <mergeCell ref="B34:H34"/>
    <mergeCell ref="B40:H40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