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DATA" sheetId="2" r:id="rId5"/>
  </sheets>
  <definedNames/>
  <calcPr/>
</workbook>
</file>

<file path=xl/sharedStrings.xml><?xml version="1.0" encoding="utf-8"?>
<sst xmlns="http://schemas.openxmlformats.org/spreadsheetml/2006/main" count="228" uniqueCount="76">
  <si>
    <t>MONTHLY BUDGET CALENDAR</t>
  </si>
  <si>
    <t>MONTH</t>
  </si>
  <si>
    <t>JANUARY</t>
  </si>
  <si>
    <t>OPENING BALANCE</t>
  </si>
  <si>
    <t>INCOME</t>
  </si>
  <si>
    <t>YEAR</t>
  </si>
  <si>
    <t>CLOSING BALANCE</t>
  </si>
  <si>
    <t xml:space="preserve">EXPENSES + BILLS  </t>
  </si>
  <si>
    <t>SUN</t>
  </si>
  <si>
    <t>MON</t>
  </si>
  <si>
    <t>TUE</t>
  </si>
  <si>
    <t>WED</t>
  </si>
  <si>
    <t>THU</t>
  </si>
  <si>
    <t>FRI</t>
  </si>
  <si>
    <t>SAT</t>
  </si>
  <si>
    <t>MONTHLY INCOME</t>
  </si>
  <si>
    <t>MONTHLY EXPENSES</t>
  </si>
  <si>
    <t>DAY</t>
  </si>
  <si>
    <t>DUE DATE</t>
  </si>
  <si>
    <t>AMOUNT</t>
  </si>
  <si>
    <t>RECEIVED</t>
  </si>
  <si>
    <t>EXPENSES</t>
  </si>
  <si>
    <t>PAID</t>
  </si>
  <si>
    <t>Real Estate</t>
  </si>
  <si>
    <t>Entertainment</t>
  </si>
  <si>
    <t>Side Hustles</t>
  </si>
  <si>
    <t>Childcare</t>
  </si>
  <si>
    <t>Government Assistance</t>
  </si>
  <si>
    <t>Education</t>
  </si>
  <si>
    <t>Business Ownership</t>
  </si>
  <si>
    <t>Personal Care</t>
  </si>
  <si>
    <t>Employment Income</t>
  </si>
  <si>
    <t>Transportation</t>
  </si>
  <si>
    <t>Retirement Income</t>
  </si>
  <si>
    <t>Dining Out/Takeout</t>
  </si>
  <si>
    <t>Investments</t>
  </si>
  <si>
    <t>Groceries</t>
  </si>
  <si>
    <t>Home Maintenance</t>
  </si>
  <si>
    <t>Planned End Balance:</t>
  </si>
  <si>
    <t>Housing Costs</t>
  </si>
  <si>
    <t>Clothing</t>
  </si>
  <si>
    <t>Gifts and Celebrations</t>
  </si>
  <si>
    <t>Healthcare</t>
  </si>
  <si>
    <t>Personal Allowances</t>
  </si>
  <si>
    <t>Communication</t>
  </si>
  <si>
    <t>Electronics</t>
  </si>
  <si>
    <t>School Expenses</t>
  </si>
  <si>
    <t>-</t>
  </si>
  <si>
    <t>MONTHLY BILLS</t>
  </si>
  <si>
    <t>BILLS</t>
  </si>
  <si>
    <t>Internet</t>
  </si>
  <si>
    <t>Electricity</t>
  </si>
  <si>
    <t>Health insurance</t>
  </si>
  <si>
    <t>Trash collection</t>
  </si>
  <si>
    <t>Toll fees</t>
  </si>
  <si>
    <t>Television</t>
  </si>
  <si>
    <t>Mobile</t>
  </si>
  <si>
    <t>Home security systems</t>
  </si>
  <si>
    <t>Water</t>
  </si>
  <si>
    <t>Gas</t>
  </si>
  <si>
    <t>Streaming services</t>
  </si>
  <si>
    <t>Sewer</t>
  </si>
  <si>
    <t>Auto insurance</t>
  </si>
  <si>
    <t>Property taxes</t>
  </si>
  <si>
    <t>----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</si>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</sst>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$* #,##0_);[RED]_($* (#,##0);_($* &quot;-&quot;??_);_(@_)"/>
    <numFmt numFmtId="165" formatCode="mmmm&quot;, &quot;d"/>
    <numFmt numFmtId="166" formatCode="M/D/yy"/>
    <numFmt numFmtId="167" formatCode="_(&quot;$&quot;* #,##0_);_(&quot;$&quot;* \(#,##0\);_(&quot;$&quot;* &quot;-&quot;??_);_(@_)"/>
  </numFmts>
  <fonts count="17">
    <font>
      <sz val="10.0"/>
      <color rgb="FF000000"/>
      <name val="Arial"/>
      <scheme val="minor"/>
    </font>
    <font>
      <sz val="12.0"/>
      <color theme="1"/>
      <name val="Spartan"/>
    </font>
    <font>
      <b/>
      <sz val="48.0"/>
      <color rgb="FF2A4170"/>
      <name val="Spartan"/>
    </font>
    <font>
      <b/>
      <sz val="14.0"/>
      <color theme="0"/>
      <name val="Spartan"/>
    </font>
    <font>
      <b/>
      <sz val="12.0"/>
      <color theme="0"/>
      <name val="Spartan"/>
    </font>
    <font/>
    <font>
      <b/>
      <sz val="12.0"/>
      <color rgb="FF2A4170"/>
      <name val="Spartan"/>
    </font>
    <font>
      <sz val="12.0"/>
      <color rgb="FF2A4170"/>
      <name val="Spartan"/>
    </font>
    <font>
      <b/>
      <sz val="12.0"/>
      <color rgb="FFFFFFFF"/>
      <name val="Spartan"/>
    </font>
    <font>
      <b/>
      <sz val="12.0"/>
      <color theme="1"/>
      <name val="Spartan"/>
    </font>
    <font>
      <b/>
      <sz val="11.0"/>
      <color theme="0"/>
      <name val="Spartan"/>
    </font>
    <font>
      <sz val="11.0"/>
      <color theme="1"/>
      <name val="Spartan"/>
    </font>
    <font>
      <b/>
      <sz val="10.0"/>
      <color rgb="FF2A4170"/>
      <name val="Spartan"/>
    </font>
    <font>
      <sz val="10.0"/>
      <color theme="1"/>
      <name val="Spartan"/>
    </font>
    <font>
      <sz val="10.0"/>
      <color rgb="FF2A4170"/>
      <name val="Spartan"/>
    </font>
    <font>
      <color theme="1"/>
      <name val="Spartan"/>
    </font>
    <font>
      <b/>
      <sz val="10.0"/>
      <color theme="1"/>
      <name val="Spartan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A4170"/>
        <bgColor rgb="FF2A4170"/>
      </patternFill>
    </fill>
    <fill>
      <patternFill patternType="solid">
        <fgColor rgb="FFE3EAF4"/>
        <bgColor rgb="FFE3EAF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49">
    <border/>
    <border>
      <left style="medium">
        <color rgb="FF2A4170"/>
      </left>
      <top style="medium">
        <color rgb="FF2A4170"/>
      </top>
      <bottom style="thin">
        <color rgb="FFB7B7B7"/>
      </bottom>
    </border>
    <border>
      <top style="medium">
        <color rgb="FF2A4170"/>
      </top>
      <bottom style="thin">
        <color rgb="FFB7B7B7"/>
      </bottom>
    </border>
    <border>
      <right style="medium">
        <color rgb="FF2A4170"/>
      </right>
      <top style="medium">
        <color rgb="FF2A4170"/>
      </top>
      <bottom style="thin">
        <color rgb="FFB7B7B7"/>
      </bottom>
    </border>
    <border>
      <left style="medium">
        <color rgb="FF2A4170"/>
      </left>
      <top style="medium">
        <color rgb="FF2A4170"/>
      </top>
      <bottom style="thin">
        <color rgb="FF2A4170"/>
      </bottom>
    </border>
    <border>
      <right style="medium">
        <color rgb="FF2A4170"/>
      </right>
      <top style="medium">
        <color rgb="FF2A4170"/>
      </top>
      <bottom style="thin">
        <color rgb="FF2A4170"/>
      </bottom>
    </border>
    <border>
      <right style="thin">
        <color rgb="FF2A4170"/>
      </right>
      <top style="medium">
        <color rgb="FF2A4170"/>
      </top>
      <bottom style="thin">
        <color rgb="FFB7B7B7"/>
      </bottom>
    </border>
    <border>
      <left style="thin">
        <color rgb="FF2A4170"/>
      </left>
      <top style="medium">
        <color rgb="FF2A4170"/>
      </top>
      <bottom style="thin">
        <color rgb="FF2A4170"/>
      </bottom>
    </border>
    <border>
      <top style="medium">
        <color rgb="FF2A4170"/>
      </top>
      <bottom style="thin">
        <color rgb="FF2A4170"/>
      </bottom>
    </border>
    <border>
      <left style="medium">
        <color rgb="FF2A4170"/>
      </left>
      <bottom style="medium">
        <color rgb="FF2A4170"/>
      </bottom>
    </border>
    <border>
      <bottom style="medium">
        <color rgb="FF2A4170"/>
      </bottom>
    </border>
    <border>
      <right style="medium">
        <color rgb="FF2A4170"/>
      </right>
      <bottom style="medium">
        <color rgb="FF2A4170"/>
      </bottom>
    </border>
    <border>
      <right style="thin">
        <color rgb="FF2A4170"/>
      </right>
      <bottom style="medium">
        <color rgb="FF2A4170"/>
      </bottom>
    </border>
    <border>
      <left style="thin">
        <color rgb="FF2A4170"/>
      </left>
      <top style="thin">
        <color rgb="FF2A4170"/>
      </top>
      <bottom style="medium">
        <color rgb="FF2A4170"/>
      </bottom>
    </border>
    <border>
      <top style="thin">
        <color rgb="FF2A4170"/>
      </top>
      <bottom style="medium">
        <color rgb="FF2A4170"/>
      </bottom>
    </border>
    <border>
      <right style="medium">
        <color rgb="FF2A4170"/>
      </right>
      <top style="thin">
        <color rgb="FF2A4170"/>
      </top>
      <bottom style="medium">
        <color rgb="FF2A4170"/>
      </bottom>
    </border>
    <border>
      <left style="medium">
        <color rgb="FF2A4170"/>
      </left>
      <top style="medium">
        <color rgb="FF2A4170"/>
      </top>
      <bottom style="medium">
        <color rgb="FF2A4170"/>
      </bottom>
    </border>
    <border>
      <top style="medium">
        <color rgb="FF2A4170"/>
      </top>
      <bottom style="medium">
        <color rgb="FF2A4170"/>
      </bottom>
    </border>
    <border>
      <right style="medium">
        <color rgb="FF2A4170"/>
      </right>
      <top style="medium">
        <color rgb="FF2A4170"/>
      </top>
      <bottom style="medium">
        <color rgb="FF2A4170"/>
      </bottom>
    </border>
    <border>
      <left style="medium">
        <color rgb="FF2A4170"/>
      </left>
      <bottom style="thin">
        <color rgb="FF2A4170"/>
      </bottom>
    </border>
    <border>
      <right style="thin">
        <color rgb="FF2A4170"/>
      </right>
      <bottom style="thin">
        <color rgb="FF2A4170"/>
      </bottom>
    </border>
    <border>
      <left style="thin">
        <color rgb="FF2A4170"/>
      </left>
      <bottom style="thin">
        <color rgb="FF2A4170"/>
      </bottom>
    </border>
    <border>
      <right style="medium">
        <color rgb="FF2A4170"/>
      </right>
      <bottom style="thin">
        <color rgb="FF2A4170"/>
      </bottom>
    </border>
    <border>
      <left style="medium">
        <color rgb="FF2A4170"/>
      </left>
    </border>
    <border>
      <right style="medium">
        <color rgb="FF2A4170"/>
      </right>
    </border>
    <border>
      <left style="thin">
        <color rgb="FFCCCCCC"/>
      </left>
      <right style="thin">
        <color rgb="FFCCCCCC"/>
      </right>
    </border>
    <border>
      <left style="thin">
        <color rgb="FFCCCCCC"/>
      </left>
    </border>
    <border>
      <left style="thin">
        <color rgb="FFCCCCCC"/>
      </left>
      <right style="medium">
        <color rgb="FF2A4170"/>
      </right>
    </border>
    <border>
      <left style="thin">
        <color rgb="FFCCCCCC"/>
      </left>
      <right style="thin">
        <color rgb="FFCCCCCC"/>
      </right>
      <bottom style="medium">
        <color rgb="FF2A4170"/>
      </bottom>
    </border>
    <border>
      <left style="thin">
        <color rgb="FFCCCCCC"/>
      </left>
      <top style="medium">
        <color rgb="FF2A4170"/>
      </top>
      <bottom style="medium">
        <color rgb="FF2A4170"/>
      </bottom>
    </border>
    <border>
      <left style="thin">
        <color rgb="FFCCCCCC"/>
      </left>
      <right style="thin">
        <color rgb="FFCCCCCC"/>
      </right>
      <top style="medium">
        <color rgb="FF2A4170"/>
      </top>
      <bottom style="medium">
        <color rgb="FF2A4170"/>
      </bottom>
    </border>
    <border>
      <left style="thin">
        <color rgb="FFEFEFEF"/>
      </left>
      <right style="thin">
        <color rgb="FFEFEFEF"/>
      </right>
    </border>
    <border>
      <left style="thin">
        <color rgb="FFEFEFEF"/>
      </left>
      <right style="medium">
        <color rgb="FF2A4170"/>
      </right>
    </border>
    <border>
      <left style="medium">
        <color rgb="FF2A4170"/>
      </lef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right style="medium">
        <color rgb="FF2A4170"/>
      </right>
      <bottom style="thin">
        <color rgb="FFCCCCCC"/>
      </bottom>
    </border>
    <border>
      <left style="medium">
        <color rgb="FF2A4170"/>
      </left>
      <top style="thin">
        <color rgb="FF2A4170"/>
      </top>
      <bottom style="thin">
        <color rgb="FF2A4170"/>
      </bottom>
    </border>
    <border>
      <right style="thin">
        <color rgb="FF2A4170"/>
      </right>
      <top style="thin">
        <color rgb="FF2A4170"/>
      </top>
      <bottom style="thin">
        <color rgb="FF2A4170"/>
      </bottom>
    </border>
    <border>
      <left style="thin">
        <color rgb="FF2A4170"/>
      </left>
      <top style="thin">
        <color rgb="FF2A4170"/>
      </top>
      <bottom style="thin">
        <color rgb="FF2A4170"/>
      </bottom>
    </border>
    <border>
      <right style="medium">
        <color rgb="FF2A4170"/>
      </right>
      <top style="thin">
        <color rgb="FF2A4170"/>
      </top>
      <bottom style="thin">
        <color rgb="FF2A4170"/>
      </bottom>
    </border>
    <border>
      <left style="thin">
        <color rgb="FFEFEFEF"/>
      </left>
      <right style="thin">
        <color rgb="FFEFEFEF"/>
      </right>
      <bottom style="medium">
        <color rgb="FF2A4170"/>
      </bottom>
    </border>
    <border>
      <left style="medium">
        <color rgb="FF2A4170"/>
      </left>
      <top style="medium">
        <color rgb="FF2A4170"/>
      </top>
    </border>
    <border>
      <top style="medium">
        <color rgb="FF2A4170"/>
      </top>
    </border>
    <border>
      <right style="medium">
        <color rgb="FF2A4170"/>
      </right>
      <top style="medium">
        <color rgb="FF2A4170"/>
      </top>
    </border>
    <border>
      <bottom style="thin">
        <color rgb="FFCCCCCC"/>
      </bottom>
    </border>
    <border>
      <left style="thin">
        <color rgb="FFCCCCCC"/>
      </left>
      <bottom style="medium">
        <color rgb="FF2A4170"/>
      </bottom>
    </border>
    <border>
      <left style="thin">
        <color rgb="FFCCCCCC"/>
      </left>
      <right style="medium">
        <color rgb="FF2A4170"/>
      </right>
      <bottom style="medium">
        <color rgb="FF2A4170"/>
      </bottom>
    </border>
    <border>
      <left style="thin">
        <color rgb="FFEFEFEF"/>
      </left>
      <right style="medium">
        <color rgb="FF2A4170"/>
      </right>
      <bottom style="medium">
        <color rgb="FF2A417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2" fontId="1" numFmtId="0" xfId="0" applyAlignment="1" applyFill="1" applyFont="1">
      <alignment vertical="center"/>
    </xf>
    <xf borderId="0" fillId="0" fontId="3" numFmtId="0" xfId="0" applyAlignment="1" applyFont="1">
      <alignment vertical="center"/>
    </xf>
    <xf borderId="1" fillId="3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0" fontId="5" numFmtId="0" xfId="0" applyBorder="1" applyFont="1"/>
    <xf borderId="4" fillId="4" fontId="6" numFmtId="0" xfId="0" applyAlignment="1" applyBorder="1" applyFill="1" applyFont="1">
      <alignment horizontal="center" readingOrder="0" vertical="center"/>
    </xf>
    <xf borderId="5" fillId="0" fontId="5" numFmtId="0" xfId="0" applyBorder="1" applyFont="1"/>
    <xf borderId="1" fillId="3" fontId="4" numFmtId="0" xfId="0" applyAlignment="1" applyBorder="1" applyFont="1">
      <alignment horizontal="left" readingOrder="0" vertical="center"/>
    </xf>
    <xf borderId="6" fillId="0" fontId="5" numFmtId="0" xfId="0" applyBorder="1" applyFont="1"/>
    <xf borderId="7" fillId="4" fontId="6" numFmtId="164" xfId="0" applyAlignment="1" applyBorder="1" applyFont="1" applyNumberFormat="1">
      <alignment horizontal="center" readingOrder="0" vertical="center"/>
    </xf>
    <xf borderId="8" fillId="0" fontId="5" numFmtId="0" xfId="0" applyBorder="1" applyFont="1"/>
    <xf borderId="0" fillId="2" fontId="7" numFmtId="0" xfId="0" applyAlignment="1" applyFont="1">
      <alignment vertical="center"/>
    </xf>
    <xf borderId="7" fillId="4" fontId="6" numFmtId="164" xfId="0" applyAlignment="1" applyBorder="1" applyFont="1" applyNumberFormat="1">
      <alignment horizontal="center" vertical="center"/>
    </xf>
    <xf borderId="9" fillId="3" fontId="4" numFmtId="0" xfId="0" applyAlignment="1" applyBorder="1" applyFont="1">
      <alignment horizontal="center" readingOrder="0" vertical="center"/>
    </xf>
    <xf borderId="10" fillId="0" fontId="5" numFmtId="0" xfId="0" applyBorder="1" applyFont="1"/>
    <xf borderId="11" fillId="0" fontId="5" numFmtId="0" xfId="0" applyBorder="1" applyFont="1"/>
    <xf borderId="9" fillId="4" fontId="6" numFmtId="0" xfId="0" applyAlignment="1" applyBorder="1" applyFont="1">
      <alignment horizontal="center" readingOrder="0" vertical="center"/>
    </xf>
    <xf borderId="9" fillId="3" fontId="4" numFmtId="0" xfId="0" applyAlignment="1" applyBorder="1" applyFont="1">
      <alignment horizontal="left" readingOrder="0" vertical="center"/>
    </xf>
    <xf borderId="12" fillId="0" fontId="5" numFmtId="0" xfId="0" applyBorder="1" applyFont="1"/>
    <xf borderId="13" fillId="4" fontId="6" numFmtId="164" xfId="0" applyAlignment="1" applyBorder="1" applyFont="1" applyNumberFormat="1">
      <alignment horizontal="center" vertical="center"/>
    </xf>
    <xf borderId="14" fillId="0" fontId="5" numFmtId="0" xfId="0" applyBorder="1" applyFont="1"/>
    <xf borderId="15" fillId="0" fontId="5" numFmtId="0" xfId="0" applyBorder="1" applyFont="1"/>
    <xf borderId="16" fillId="3" fontId="8" numFmtId="0" xfId="0" applyAlignment="1" applyBorder="1" applyFont="1">
      <alignment horizontal="center" readingOrder="0" vertical="center"/>
    </xf>
    <xf borderId="17" fillId="3" fontId="9" numFmtId="0" xfId="0" applyAlignment="1" applyBorder="1" applyFont="1">
      <alignment horizontal="center" vertical="center"/>
    </xf>
    <xf borderId="17" fillId="3" fontId="8" numFmtId="0" xfId="0" applyAlignment="1" applyBorder="1" applyFont="1">
      <alignment horizontal="center" readingOrder="0" vertical="center"/>
    </xf>
    <xf borderId="17" fillId="3" fontId="4" numFmtId="0" xfId="0" applyAlignment="1" applyBorder="1" applyFont="1">
      <alignment horizontal="center" readingOrder="0" vertical="center"/>
    </xf>
    <xf borderId="17" fillId="3" fontId="1" numFmtId="0" xfId="0" applyAlignment="1" applyBorder="1" applyFont="1">
      <alignment horizontal="center" vertical="center"/>
    </xf>
    <xf borderId="18" fillId="3" fontId="1" numFmtId="0" xfId="0" applyAlignment="1" applyBorder="1" applyFont="1">
      <alignment horizontal="center" vertical="center"/>
    </xf>
    <xf borderId="19" fillId="3" fontId="10" numFmtId="165" xfId="0" applyAlignment="1" applyBorder="1" applyFont="1" applyNumberFormat="1">
      <alignment horizontal="left" vertical="center"/>
    </xf>
    <xf borderId="20" fillId="0" fontId="5" numFmtId="0" xfId="0" applyBorder="1" applyFont="1"/>
    <xf borderId="21" fillId="3" fontId="10" numFmtId="165" xfId="0" applyAlignment="1" applyBorder="1" applyFont="1" applyNumberFormat="1">
      <alignment horizontal="left" vertical="center"/>
    </xf>
    <xf borderId="22" fillId="0" fontId="5" numFmtId="0" xfId="0" applyBorder="1" applyFont="1"/>
    <xf borderId="9" fillId="3" fontId="8" numFmtId="0" xfId="0" applyAlignment="1" applyBorder="1" applyFont="1">
      <alignment horizontal="center" readingOrder="0" vertical="center"/>
    </xf>
    <xf borderId="0" fillId="5" fontId="1" numFmtId="0" xfId="0" applyAlignment="1" applyFill="1" applyFont="1">
      <alignment vertical="center"/>
    </xf>
    <xf borderId="23" fillId="3" fontId="8" numFmtId="0" xfId="0" applyAlignment="1" applyBorder="1" applyFont="1">
      <alignment horizontal="center" readingOrder="0" vertical="center"/>
    </xf>
    <xf borderId="24" fillId="0" fontId="5" numFmtId="0" xfId="0" applyBorder="1" applyFont="1"/>
    <xf borderId="23" fillId="2" fontId="11" numFmtId="164" xfId="0" applyAlignment="1" applyBorder="1" applyFont="1" applyNumberFormat="1">
      <alignment readingOrder="0" vertical="center"/>
    </xf>
    <xf borderId="25" fillId="2" fontId="11" numFmtId="164" xfId="0" applyAlignment="1" applyBorder="1" applyFont="1" applyNumberFormat="1">
      <alignment readingOrder="0" vertical="center"/>
    </xf>
    <xf borderId="0" fillId="0" fontId="11" numFmtId="164" xfId="0" applyAlignment="1" applyFont="1" applyNumberFormat="1">
      <alignment vertical="center"/>
    </xf>
    <xf borderId="26" fillId="2" fontId="11" numFmtId="164" xfId="0" applyAlignment="1" applyBorder="1" applyFont="1" applyNumberFormat="1">
      <alignment readingOrder="0" vertical="center"/>
    </xf>
    <xf borderId="25" fillId="2" fontId="11" numFmtId="164" xfId="0" applyAlignment="1" applyBorder="1" applyFont="1" applyNumberFormat="1">
      <alignment vertical="center"/>
    </xf>
    <xf borderId="0" fillId="2" fontId="11" numFmtId="164" xfId="0" applyAlignment="1" applyFont="1" applyNumberFormat="1">
      <alignment vertical="center"/>
    </xf>
    <xf borderId="27" fillId="2" fontId="11" numFmtId="164" xfId="0" applyAlignment="1" applyBorder="1" applyFont="1" applyNumberFormat="1">
      <alignment vertical="center"/>
    </xf>
    <xf borderId="9" fillId="4" fontId="12" numFmtId="0" xfId="0" applyAlignment="1" applyBorder="1" applyFont="1">
      <alignment horizontal="left" readingOrder="0" vertical="center"/>
    </xf>
    <xf borderId="28" fillId="4" fontId="12" numFmtId="0" xfId="0" applyAlignment="1" applyBorder="1" applyFont="1">
      <alignment horizontal="center" readingOrder="0" vertical="center"/>
    </xf>
    <xf borderId="10" fillId="4" fontId="12" numFmtId="0" xfId="0" applyAlignment="1" applyBorder="1" applyFont="1">
      <alignment horizontal="center" readingOrder="0" vertical="center"/>
    </xf>
    <xf borderId="11" fillId="4" fontId="12" numFmtId="0" xfId="0" applyAlignment="1" applyBorder="1" applyFont="1">
      <alignment horizontal="center" readingOrder="0" vertical="center"/>
    </xf>
    <xf borderId="16" fillId="4" fontId="12" numFmtId="0" xfId="0" applyAlignment="1" applyBorder="1" applyFont="1">
      <alignment horizontal="left" readingOrder="0" vertical="center"/>
    </xf>
    <xf borderId="29" fillId="4" fontId="12" numFmtId="0" xfId="0" applyAlignment="1" applyBorder="1" applyFont="1">
      <alignment horizontal="center" readingOrder="0" vertical="center"/>
    </xf>
    <xf borderId="30" fillId="4" fontId="12" numFmtId="0" xfId="0" applyAlignment="1" applyBorder="1" applyFont="1">
      <alignment horizontal="center" readingOrder="0" vertical="center"/>
    </xf>
    <xf borderId="18" fillId="4" fontId="12" numFmtId="0" xfId="0" applyAlignment="1" applyBorder="1" applyFont="1">
      <alignment horizontal="center" readingOrder="0" vertical="center"/>
    </xf>
    <xf borderId="23" fillId="6" fontId="11" numFmtId="164" xfId="0" applyAlignment="1" applyBorder="1" applyFill="1" applyFont="1" applyNumberFormat="1">
      <alignment readingOrder="0" vertical="center"/>
    </xf>
    <xf borderId="25" fillId="6" fontId="11" numFmtId="164" xfId="0" applyAlignment="1" applyBorder="1" applyFont="1" applyNumberFormat="1">
      <alignment vertical="center"/>
    </xf>
    <xf borderId="26" fillId="6" fontId="11" numFmtId="164" xfId="0" applyAlignment="1" applyBorder="1" applyFont="1" applyNumberFormat="1">
      <alignment readingOrder="0" vertical="center"/>
    </xf>
    <xf borderId="25" fillId="6" fontId="11" numFmtId="164" xfId="0" applyAlignment="1" applyBorder="1" applyFont="1" applyNumberFormat="1">
      <alignment readingOrder="0" vertical="center"/>
    </xf>
    <xf borderId="27" fillId="6" fontId="11" numFmtId="164" xfId="0" applyAlignment="1" applyBorder="1" applyFont="1" applyNumberFormat="1">
      <alignment vertical="center"/>
    </xf>
    <xf borderId="23" fillId="0" fontId="13" numFmtId="0" xfId="0" applyAlignment="1" applyBorder="1" applyFont="1">
      <alignment horizontal="left" readingOrder="0" vertical="center"/>
    </xf>
    <xf borderId="31" fillId="0" fontId="13" numFmtId="0" xfId="0" applyAlignment="1" applyBorder="1" applyFont="1">
      <alignment horizontal="center" readingOrder="0" vertical="center"/>
    </xf>
    <xf borderId="0" fillId="0" fontId="13" numFmtId="166" xfId="0" applyAlignment="1" applyFont="1" applyNumberFormat="1">
      <alignment horizontal="center" readingOrder="0" vertical="center"/>
    </xf>
    <xf borderId="31" fillId="0" fontId="13" numFmtId="164" xfId="0" applyAlignment="1" applyBorder="1" applyFont="1" applyNumberFormat="1">
      <alignment horizontal="center" readingOrder="0" vertical="center"/>
    </xf>
    <xf borderId="24" fillId="0" fontId="14" numFmtId="167" xfId="0" applyAlignment="1" applyBorder="1" applyFont="1" applyNumberFormat="1">
      <alignment horizontal="center" vertical="center"/>
    </xf>
    <xf borderId="31" fillId="2" fontId="13" numFmtId="166" xfId="0" applyAlignment="1" applyBorder="1" applyFont="1" applyNumberFormat="1">
      <alignment horizontal="center" readingOrder="0" vertical="center"/>
    </xf>
    <xf borderId="0" fillId="2" fontId="13" numFmtId="164" xfId="0" applyAlignment="1" applyFont="1" applyNumberFormat="1">
      <alignment horizontal="center" readingOrder="0" vertical="center"/>
    </xf>
    <xf borderId="32" fillId="2" fontId="14" numFmtId="0" xfId="0" applyAlignment="1" applyBorder="1" applyFont="1">
      <alignment horizontal="center" readingOrder="0" vertical="center"/>
    </xf>
    <xf borderId="24" fillId="2" fontId="11" numFmtId="164" xfId="0" applyAlignment="1" applyBorder="1" applyFont="1" applyNumberFormat="1">
      <alignment vertical="center"/>
    </xf>
    <xf borderId="24" fillId="0" fontId="14" numFmtId="167" xfId="0" applyAlignment="1" applyBorder="1" applyFont="1" applyNumberFormat="1">
      <alignment horizontal="center" readingOrder="0" vertical="center"/>
    </xf>
    <xf borderId="0" fillId="0" fontId="13" numFmtId="164" xfId="0" applyAlignment="1" applyFont="1" applyNumberFormat="1">
      <alignment horizontal="center" readingOrder="0" vertical="center"/>
    </xf>
    <xf borderId="31" fillId="0" fontId="13" numFmtId="166" xfId="0" applyAlignment="1" applyBorder="1" applyFont="1" applyNumberFormat="1">
      <alignment horizontal="center" readingOrder="0" vertical="center"/>
    </xf>
    <xf borderId="33" fillId="4" fontId="12" numFmtId="164" xfId="0" applyAlignment="1" applyBorder="1" applyFont="1" applyNumberFormat="1">
      <alignment readingOrder="0" vertical="center"/>
    </xf>
    <xf borderId="34" fillId="4" fontId="12" numFmtId="164" xfId="0" applyAlignment="1" applyBorder="1" applyFont="1" applyNumberFormat="1">
      <alignment readingOrder="0" vertical="center"/>
    </xf>
    <xf borderId="0" fillId="0" fontId="1" numFmtId="164" xfId="0" applyAlignment="1" applyFont="1" applyNumberFormat="1">
      <alignment vertical="center"/>
    </xf>
    <xf borderId="35" fillId="4" fontId="12" numFmtId="164" xfId="0" applyAlignment="1" applyBorder="1" applyFont="1" applyNumberFormat="1">
      <alignment readingOrder="0" vertical="center"/>
    </xf>
    <xf borderId="0" fillId="2" fontId="1" numFmtId="164" xfId="0" applyAlignment="1" applyFont="1" applyNumberFormat="1">
      <alignment vertical="center"/>
    </xf>
    <xf borderId="36" fillId="4" fontId="12" numFmtId="164" xfId="0" applyAlignment="1" applyBorder="1" applyFont="1" applyNumberFormat="1">
      <alignment readingOrder="0" vertical="center"/>
    </xf>
    <xf borderId="23" fillId="0" fontId="1" numFmtId="0" xfId="0" applyAlignment="1" applyBorder="1" applyFont="1">
      <alignment readingOrder="0" vertical="center"/>
    </xf>
    <xf borderId="0" fillId="0" fontId="1" numFmtId="0" xfId="0" applyAlignment="1" applyFont="1">
      <alignment readingOrder="0" vertical="center"/>
    </xf>
    <xf borderId="24" fillId="0" fontId="1" numFmtId="0" xfId="0" applyAlignment="1" applyBorder="1" applyFont="1">
      <alignment readingOrder="0" vertical="center"/>
    </xf>
    <xf borderId="37" fillId="3" fontId="10" numFmtId="165" xfId="0" applyAlignment="1" applyBorder="1" applyFont="1" applyNumberFormat="1">
      <alignment horizontal="left" vertical="center"/>
    </xf>
    <xf borderId="38" fillId="0" fontId="5" numFmtId="0" xfId="0" applyBorder="1" applyFont="1"/>
    <xf borderId="39" fillId="3" fontId="10" numFmtId="165" xfId="0" applyAlignment="1" applyBorder="1" applyFont="1" applyNumberFormat="1">
      <alignment horizontal="left" vertical="center"/>
    </xf>
    <xf borderId="40" fillId="0" fontId="5" numFmtId="0" xfId="0" applyBorder="1" applyFont="1"/>
    <xf borderId="32" fillId="2" fontId="14" numFmtId="0" xfId="0" applyAlignment="1" applyBorder="1" applyFont="1">
      <alignment horizontal="center" vertical="center"/>
    </xf>
    <xf borderId="23" fillId="0" fontId="15" numFmtId="0" xfId="0" applyBorder="1" applyFont="1"/>
    <xf borderId="31" fillId="5" fontId="15" numFmtId="166" xfId="0" applyAlignment="1" applyBorder="1" applyFont="1" applyNumberFormat="1">
      <alignment horizontal="center"/>
    </xf>
    <xf borderId="0" fillId="0" fontId="15" numFmtId="164" xfId="0" applyAlignment="1" applyFont="1" applyNumberFormat="1">
      <alignment horizontal="center"/>
    </xf>
    <xf borderId="27" fillId="2" fontId="11" numFmtId="164" xfId="0" applyAlignment="1" applyBorder="1" applyFont="1" applyNumberFormat="1">
      <alignment readingOrder="0" vertical="center"/>
    </xf>
    <xf borderId="31" fillId="5" fontId="15" numFmtId="0" xfId="0" applyAlignment="1" applyBorder="1" applyFont="1">
      <alignment horizontal="center" readingOrder="0"/>
    </xf>
    <xf borderId="0" fillId="0" fontId="15" numFmtId="164" xfId="0" applyAlignment="1" applyFont="1" applyNumberFormat="1">
      <alignment horizontal="center" readingOrder="0"/>
    </xf>
    <xf borderId="9" fillId="0" fontId="13" numFmtId="0" xfId="0" applyAlignment="1" applyBorder="1" applyFont="1">
      <alignment horizontal="left" readingOrder="0" vertical="center"/>
    </xf>
    <xf borderId="41" fillId="0" fontId="13" numFmtId="166" xfId="0" applyAlignment="1" applyBorder="1" applyFont="1" applyNumberFormat="1">
      <alignment horizontal="center" readingOrder="0" vertical="center"/>
    </xf>
    <xf borderId="10" fillId="0" fontId="13" numFmtId="166" xfId="0" applyAlignment="1" applyBorder="1" applyFont="1" applyNumberFormat="1">
      <alignment horizontal="center" readingOrder="0" vertical="center"/>
    </xf>
    <xf borderId="41" fillId="0" fontId="13" numFmtId="164" xfId="0" applyAlignment="1" applyBorder="1" applyFont="1" applyNumberFormat="1">
      <alignment horizontal="center" readingOrder="0" vertical="center"/>
    </xf>
    <xf borderId="11" fillId="0" fontId="14" numFmtId="167" xfId="0" applyAlignment="1" applyBorder="1" applyFont="1" applyNumberFormat="1">
      <alignment horizontal="center" vertical="center"/>
    </xf>
    <xf borderId="42" fillId="3" fontId="8" numFmtId="0" xfId="0" applyAlignment="1" applyBorder="1" applyFont="1">
      <alignment horizontal="center" readingOrder="0" vertical="center"/>
    </xf>
    <xf borderId="43" fillId="0" fontId="5" numFmtId="0" xfId="0" applyBorder="1" applyFont="1"/>
    <xf borderId="44" fillId="0" fontId="5" numFmtId="0" xfId="0" applyBorder="1" applyFont="1"/>
    <xf borderId="16" fillId="4" fontId="16" numFmtId="0" xfId="0" applyAlignment="1" applyBorder="1" applyFont="1">
      <alignment horizontal="left" readingOrder="0" vertical="center"/>
    </xf>
    <xf borderId="30" fillId="4" fontId="16" numFmtId="0" xfId="0" applyAlignment="1" applyBorder="1" applyFont="1">
      <alignment horizontal="center" readingOrder="0" vertical="center"/>
    </xf>
    <xf borderId="17" fillId="4" fontId="16" numFmtId="0" xfId="0" applyAlignment="1" applyBorder="1" applyFont="1">
      <alignment horizontal="center" readingOrder="0" vertical="center"/>
    </xf>
    <xf borderId="18" fillId="4" fontId="16" numFmtId="0" xfId="0" applyAlignment="1" applyBorder="1" applyFont="1">
      <alignment horizontal="center" readingOrder="0" vertical="center"/>
    </xf>
    <xf borderId="0" fillId="2" fontId="13" numFmtId="166" xfId="0" applyAlignment="1" applyFont="1" applyNumberFormat="1">
      <alignment horizontal="center" readingOrder="0" vertical="center"/>
    </xf>
    <xf borderId="24" fillId="5" fontId="14" numFmtId="167" xfId="0" applyAlignment="1" applyBorder="1" applyFont="1" applyNumberFormat="1">
      <alignment horizontal="center" vertical="center"/>
    </xf>
    <xf borderId="24" fillId="5" fontId="14" numFmtId="0" xfId="0" applyAlignment="1" applyBorder="1" applyFont="1">
      <alignment horizontal="center" readingOrder="0" vertical="center"/>
    </xf>
    <xf borderId="24" fillId="5" fontId="14" numFmtId="0" xfId="0" applyAlignment="1" applyBorder="1" applyFont="1">
      <alignment horizontal="center" vertical="center"/>
    </xf>
    <xf borderId="35" fillId="2" fontId="11" numFmtId="164" xfId="0" applyAlignment="1" applyBorder="1" applyFont="1" applyNumberFormat="1">
      <alignment readingOrder="0" vertical="center"/>
    </xf>
    <xf borderId="34" fillId="2" fontId="11" numFmtId="164" xfId="0" applyAlignment="1" applyBorder="1" applyFont="1" applyNumberFormat="1">
      <alignment vertical="center"/>
    </xf>
    <xf borderId="45" fillId="4" fontId="12" numFmtId="164" xfId="0" applyAlignment="1" applyBorder="1" applyFont="1" applyNumberFormat="1">
      <alignment readingOrder="0" vertical="center"/>
    </xf>
    <xf borderId="23" fillId="2" fontId="13" numFmtId="0" xfId="0" applyAlignment="1" applyBorder="1" applyFont="1">
      <alignment horizontal="left" vertical="center"/>
    </xf>
    <xf borderId="31" fillId="0" fontId="13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2" fontId="11" numFmtId="0" xfId="0" applyAlignment="1" applyFont="1">
      <alignment vertical="center"/>
    </xf>
    <xf borderId="9" fillId="4" fontId="12" numFmtId="164" xfId="0" applyAlignment="1" applyBorder="1" applyFont="1" applyNumberFormat="1">
      <alignment readingOrder="0" vertical="center"/>
    </xf>
    <xf borderId="28" fillId="4" fontId="12" numFmtId="164" xfId="0" applyAlignment="1" applyBorder="1" applyFont="1" applyNumberFormat="1">
      <alignment readingOrder="0" vertical="center"/>
    </xf>
    <xf borderId="10" fillId="0" fontId="11" numFmtId="164" xfId="0" applyAlignment="1" applyBorder="1" applyFont="1" applyNumberFormat="1">
      <alignment vertical="center"/>
    </xf>
    <xf borderId="46" fillId="4" fontId="12" numFmtId="164" xfId="0" applyAlignment="1" applyBorder="1" applyFont="1" applyNumberFormat="1">
      <alignment readingOrder="0" vertical="center"/>
    </xf>
    <xf borderId="10" fillId="2" fontId="11" numFmtId="164" xfId="0" applyAlignment="1" applyBorder="1" applyFont="1" applyNumberFormat="1">
      <alignment vertical="center"/>
    </xf>
    <xf borderId="47" fillId="4" fontId="12" numFmtId="164" xfId="0" applyAlignment="1" applyBorder="1" applyFont="1" applyNumberFormat="1">
      <alignment readingOrder="0" vertical="center"/>
    </xf>
    <xf borderId="9" fillId="2" fontId="13" numFmtId="0" xfId="0" applyAlignment="1" applyBorder="1" applyFont="1">
      <alignment horizontal="left" vertical="center"/>
    </xf>
    <xf borderId="41" fillId="0" fontId="13" numFmtId="0" xfId="0" applyAlignment="1" applyBorder="1" applyFont="1">
      <alignment horizontal="center" vertical="center"/>
    </xf>
    <xf borderId="10" fillId="2" fontId="13" numFmtId="166" xfId="0" applyAlignment="1" applyBorder="1" applyFont="1" applyNumberFormat="1">
      <alignment horizontal="center" readingOrder="0" vertical="center"/>
    </xf>
    <xf borderId="11" fillId="5" fontId="14" numFmtId="0" xfId="0" applyAlignment="1" applyBorder="1" applyFont="1">
      <alignment horizontal="center" vertical="center"/>
    </xf>
    <xf borderId="9" fillId="0" fontId="15" numFmtId="0" xfId="0" applyBorder="1" applyFont="1"/>
    <xf borderId="41" fillId="5" fontId="15" numFmtId="0" xfId="0" applyAlignment="1" applyBorder="1" applyFont="1">
      <alignment horizontal="center" readingOrder="0"/>
    </xf>
    <xf borderId="10" fillId="0" fontId="15" numFmtId="164" xfId="0" applyAlignment="1" applyBorder="1" applyFont="1" applyNumberFormat="1">
      <alignment horizontal="center" readingOrder="0"/>
    </xf>
    <xf borderId="48" fillId="2" fontId="14" numFmtId="0" xfId="0" applyAlignment="1" applyBorder="1" applyFont="1">
      <alignment horizontal="center" vertical="center"/>
    </xf>
    <xf borderId="0" fillId="0" fontId="15" numFmtId="0" xfId="0" applyAlignment="1" applyFont="1">
      <alignment readingOrder="0"/>
    </xf>
    <xf borderId="0" fillId="0" fontId="15" numFmtId="0" xfId="0" applyFont="1"/>
  </cellXfs>
  <cellStyles count="1">
    <cellStyle xfId="0" name="Normal" builtinId="0"/>
  </cellStyles>
  <dxfs count="3">
    <dxf>
      <font>
        <color rgb="FFEFEFEF"/>
      </font>
      <fill>
        <patternFill patternType="solid">
          <fgColor rgb="FFEFEFEF"/>
          <bgColor rgb="FFEFEFEF"/>
        </patternFill>
      </fill>
      <border/>
    </dxf>
    <dxf>
      <font>
        <color rgb="FFF3F3F3"/>
      </font>
      <fill>
        <patternFill patternType="solid">
          <fgColor rgb="FFF3F3F3"/>
          <bgColor rgb="FFF3F3F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25.13"/>
    <col customWidth="1" min="3" max="3" width="12.63"/>
    <col customWidth="1" min="4" max="4" width="1.38"/>
    <col customWidth="1" min="5" max="5" width="25.13"/>
    <col customWidth="1" min="6" max="6" width="12.63"/>
    <col customWidth="1" min="7" max="7" width="1.38"/>
    <col customWidth="1" min="8" max="8" width="25.13"/>
    <col customWidth="1" min="9" max="9" width="12.63"/>
    <col customWidth="1" min="10" max="10" width="1.38"/>
    <col customWidth="1" min="11" max="11" width="25.13"/>
    <col customWidth="1" min="12" max="12" width="12.63"/>
    <col customWidth="1" min="13" max="13" width="1.38"/>
    <col customWidth="1" min="14" max="14" width="25.13"/>
    <col customWidth="1" min="15" max="15" width="12.63"/>
    <col customWidth="1" min="16" max="16" width="1.38"/>
    <col customWidth="1" min="17" max="17" width="25.13"/>
    <col customWidth="1" min="18" max="18" width="12.63"/>
    <col customWidth="1" min="19" max="19" width="1.38"/>
    <col customWidth="1" min="20" max="20" width="25.13"/>
    <col customWidth="1" min="21" max="21" width="12.63"/>
    <col customWidth="1" min="22" max="22" width="1.38"/>
    <col customWidth="1" min="23" max="23" width="25.13"/>
    <col customWidth="1" min="24" max="24" width="9.5"/>
    <col customWidth="1" min="28" max="28" width="1.38"/>
    <col customWidth="1" min="29" max="29" width="25.13"/>
    <col customWidth="1" min="32" max="32" width="7.63"/>
    <col customWidth="1" min="33" max="33" width="2.63"/>
  </cols>
  <sheetData>
    <row r="1" ht="26.25" customHeight="1">
      <c r="A1" s="1"/>
      <c r="B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4"/>
      <c r="Y1" s="4"/>
      <c r="Z1" s="4"/>
      <c r="AA1" s="4"/>
      <c r="AB1" s="5"/>
      <c r="AC1" s="3"/>
      <c r="AD1" s="4"/>
      <c r="AE1" s="4"/>
      <c r="AF1" s="4"/>
      <c r="AG1" s="1"/>
    </row>
    <row r="2" ht="30.0" customHeight="1">
      <c r="A2" s="1"/>
      <c r="M2" s="6"/>
      <c r="N2" s="7" t="s">
        <v>1</v>
      </c>
      <c r="O2" s="8"/>
      <c r="P2" s="9"/>
      <c r="Q2" s="10" t="s">
        <v>2</v>
      </c>
      <c r="R2" s="11"/>
      <c r="V2" s="1"/>
      <c r="W2" s="12" t="s">
        <v>3</v>
      </c>
      <c r="X2" s="13"/>
      <c r="Y2" s="14">
        <v>500.0</v>
      </c>
      <c r="Z2" s="15"/>
      <c r="AA2" s="11"/>
      <c r="AB2" s="16"/>
      <c r="AC2" s="12" t="s">
        <v>4</v>
      </c>
      <c r="AD2" s="13"/>
      <c r="AE2" s="17">
        <f>SUMIF(AA8:AA39,true,Z8:Z39)</f>
        <v>8000</v>
      </c>
      <c r="AF2" s="11"/>
      <c r="AG2" s="1"/>
    </row>
    <row r="3" ht="30.0" customHeight="1">
      <c r="A3" s="1"/>
      <c r="M3" s="6"/>
      <c r="N3" s="18" t="s">
        <v>5</v>
      </c>
      <c r="O3" s="19"/>
      <c r="P3" s="20"/>
      <c r="Q3" s="21">
        <v>2025.0</v>
      </c>
      <c r="R3" s="20"/>
      <c r="V3" s="1"/>
      <c r="W3" s="22" t="s">
        <v>6</v>
      </c>
      <c r="X3" s="23"/>
      <c r="Y3" s="24">
        <f>Y2+SUMIF(AA8:AA39,true,Z8:Z39)-SUMIF(AF8:AF76,true,AE8:AE76)-SUMIF(AA44:AA76,true,Z44:Z76)</f>
        <v>4825</v>
      </c>
      <c r="Z3" s="25"/>
      <c r="AA3" s="26"/>
      <c r="AB3" s="16"/>
      <c r="AC3" s="22" t="s">
        <v>7</v>
      </c>
      <c r="AD3" s="23"/>
      <c r="AE3" s="24">
        <f>-SUMIF(AF8:AF76,true,AE8:AE76)-SUMIF(AA44:AA76,true,Z44:Z76)</f>
        <v>-3675</v>
      </c>
      <c r="AF3" s="26"/>
      <c r="AG3" s="1"/>
    </row>
    <row r="4" ht="26.25" customHeight="1">
      <c r="A4" s="1"/>
      <c r="M4" s="1"/>
      <c r="N4" s="1"/>
      <c r="O4" s="1"/>
      <c r="P4" s="1"/>
      <c r="Q4" s="1"/>
      <c r="R4" s="1"/>
      <c r="S4" s="1"/>
      <c r="T4" s="1"/>
      <c r="U4" s="1"/>
      <c r="V4" s="1"/>
      <c r="W4" s="3"/>
      <c r="X4" s="4"/>
      <c r="Y4" s="4"/>
      <c r="Z4" s="4"/>
      <c r="AA4" s="4"/>
      <c r="AB4" s="5"/>
      <c r="AC4" s="3"/>
      <c r="AD4" s="4"/>
      <c r="AE4" s="4"/>
      <c r="AF4" s="4"/>
      <c r="AG4" s="1"/>
    </row>
    <row r="5" ht="22.5" customHeight="1">
      <c r="A5" s="4"/>
      <c r="B5" s="27" t="s">
        <v>8</v>
      </c>
      <c r="C5" s="28"/>
      <c r="D5" s="28"/>
      <c r="E5" s="29" t="s">
        <v>9</v>
      </c>
      <c r="F5" s="28"/>
      <c r="G5" s="28"/>
      <c r="H5" s="29" t="s">
        <v>10</v>
      </c>
      <c r="I5" s="28"/>
      <c r="J5" s="28"/>
      <c r="K5" s="30" t="s">
        <v>11</v>
      </c>
      <c r="L5" s="28"/>
      <c r="M5" s="28"/>
      <c r="N5" s="30" t="s">
        <v>12</v>
      </c>
      <c r="O5" s="28"/>
      <c r="P5" s="28"/>
      <c r="Q5" s="30" t="s">
        <v>13</v>
      </c>
      <c r="R5" s="28"/>
      <c r="S5" s="28"/>
      <c r="T5" s="30" t="s">
        <v>14</v>
      </c>
      <c r="U5" s="28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4"/>
    </row>
    <row r="6" ht="22.5" customHeight="1">
      <c r="A6" s="1"/>
      <c r="B6" s="33">
        <f>IFERROR(IF(WEEKDAY(DATE(Q3,VLOOKUP(Q2,DATA!A:B,2,FALSE),1),1)=1,DATE(Q3,VLOOKUP(Q2,DATA!A:B,2,FALSE),1),DATE(Q3,VLOOKUP(Q2,DATA!A:B,2,FALSE),1)-WEEKDAY(DATE(Q3,VLOOKUP(Q2,DATA!A:B,2,FALSE),1)-1)),"")</f>
        <v>45655</v>
      </c>
      <c r="C6" s="34"/>
      <c r="D6" s="1"/>
      <c r="E6" s="35">
        <f>B6+1</f>
        <v>45656</v>
      </c>
      <c r="F6" s="34"/>
      <c r="G6" s="5"/>
      <c r="H6" s="35">
        <f>E6+1</f>
        <v>45657</v>
      </c>
      <c r="I6" s="34"/>
      <c r="J6" s="5"/>
      <c r="K6" s="35">
        <f>H6+1</f>
        <v>45658</v>
      </c>
      <c r="L6" s="34"/>
      <c r="M6" s="5"/>
      <c r="N6" s="35">
        <f>K6+1</f>
        <v>45659</v>
      </c>
      <c r="O6" s="34"/>
      <c r="P6" s="5"/>
      <c r="Q6" s="35">
        <f>N6+1</f>
        <v>45660</v>
      </c>
      <c r="R6" s="34"/>
      <c r="S6" s="5"/>
      <c r="T6" s="35">
        <f>Q6+1</f>
        <v>45661</v>
      </c>
      <c r="U6" s="36"/>
      <c r="V6" s="1"/>
      <c r="W6" s="37" t="s">
        <v>15</v>
      </c>
      <c r="X6" s="19"/>
      <c r="Y6" s="19"/>
      <c r="Z6" s="19"/>
      <c r="AA6" s="20"/>
      <c r="AB6" s="38"/>
      <c r="AC6" s="39" t="s">
        <v>16</v>
      </c>
      <c r="AF6" s="40"/>
      <c r="AG6" s="1"/>
    </row>
    <row r="7" ht="22.5" customHeight="1">
      <c r="A7" s="1"/>
      <c r="B7" s="41"/>
      <c r="C7" s="42"/>
      <c r="D7" s="43"/>
      <c r="E7" s="44"/>
      <c r="F7" s="45"/>
      <c r="G7" s="46"/>
      <c r="H7" s="44"/>
      <c r="I7" s="45"/>
      <c r="J7" s="46"/>
      <c r="K7" s="44"/>
      <c r="L7" s="42"/>
      <c r="M7" s="46"/>
      <c r="N7" s="44"/>
      <c r="O7" s="45"/>
      <c r="P7" s="46"/>
      <c r="Q7" s="44"/>
      <c r="R7" s="42"/>
      <c r="S7" s="46"/>
      <c r="T7" s="44"/>
      <c r="U7" s="47"/>
      <c r="V7" s="1"/>
      <c r="W7" s="48" t="s">
        <v>4</v>
      </c>
      <c r="X7" s="49" t="s">
        <v>17</v>
      </c>
      <c r="Y7" s="50" t="s">
        <v>18</v>
      </c>
      <c r="Z7" s="49" t="s">
        <v>19</v>
      </c>
      <c r="AA7" s="51" t="s">
        <v>20</v>
      </c>
      <c r="AB7" s="38"/>
      <c r="AC7" s="52" t="s">
        <v>21</v>
      </c>
      <c r="AD7" s="53" t="s">
        <v>18</v>
      </c>
      <c r="AE7" s="54" t="s">
        <v>19</v>
      </c>
      <c r="AF7" s="55" t="s">
        <v>22</v>
      </c>
      <c r="AG7" s="1"/>
    </row>
    <row r="8" ht="22.5" customHeight="1">
      <c r="A8" s="1"/>
      <c r="B8" s="56"/>
      <c r="C8" s="57"/>
      <c r="D8" s="43"/>
      <c r="E8" s="58"/>
      <c r="F8" s="57"/>
      <c r="G8" s="46"/>
      <c r="H8" s="58"/>
      <c r="I8" s="57"/>
      <c r="J8" s="46"/>
      <c r="K8" s="58"/>
      <c r="L8" s="59"/>
      <c r="M8" s="46"/>
      <c r="N8" s="58"/>
      <c r="O8" s="59"/>
      <c r="P8" s="46"/>
      <c r="Q8" s="58"/>
      <c r="R8" s="57"/>
      <c r="S8" s="46"/>
      <c r="T8" s="58"/>
      <c r="U8" s="60"/>
      <c r="V8" s="1"/>
      <c r="W8" s="61" t="s">
        <v>23</v>
      </c>
      <c r="X8" s="62">
        <v>15.0</v>
      </c>
      <c r="Y8" s="63">
        <f t="shared" ref="Y8:Y40" si="1">IF(X8&lt;&gt;"", DATEVALUE(X8&amp;$Q$2&amp;$Q$3),"-")</f>
        <v>45672</v>
      </c>
      <c r="Z8" s="64">
        <v>1200.0</v>
      </c>
      <c r="AA8" s="65" t="b">
        <v>1</v>
      </c>
      <c r="AB8" s="38"/>
      <c r="AC8" s="61" t="s">
        <v>24</v>
      </c>
      <c r="AD8" s="66">
        <v>45658.0</v>
      </c>
      <c r="AE8" s="67">
        <v>150.0</v>
      </c>
      <c r="AF8" s="68" t="b">
        <v>1</v>
      </c>
      <c r="AG8" s="1"/>
    </row>
    <row r="9" ht="22.5" customHeight="1">
      <c r="A9" s="1"/>
      <c r="B9" s="41"/>
      <c r="C9" s="45"/>
      <c r="D9" s="43"/>
      <c r="E9" s="44"/>
      <c r="F9" s="45"/>
      <c r="G9" s="46"/>
      <c r="H9" s="44"/>
      <c r="I9" s="45"/>
      <c r="J9" s="46"/>
      <c r="K9" s="44"/>
      <c r="L9" s="42"/>
      <c r="M9" s="46"/>
      <c r="N9" s="44"/>
      <c r="O9" s="45"/>
      <c r="P9" s="46"/>
      <c r="Q9" s="44"/>
      <c r="R9" s="45"/>
      <c r="S9" s="46"/>
      <c r="T9" s="42"/>
      <c r="U9" s="69"/>
      <c r="V9" s="1"/>
      <c r="W9" s="61" t="s">
        <v>25</v>
      </c>
      <c r="X9" s="62">
        <v>20.0</v>
      </c>
      <c r="Y9" s="63">
        <f t="shared" si="1"/>
        <v>45677</v>
      </c>
      <c r="Z9" s="64">
        <v>300.0</v>
      </c>
      <c r="AA9" s="70" t="b">
        <v>1</v>
      </c>
      <c r="AB9" s="38"/>
      <c r="AC9" s="61" t="s">
        <v>26</v>
      </c>
      <c r="AD9" s="66">
        <v>45659.0</v>
      </c>
      <c r="AE9" s="67">
        <v>400.0</v>
      </c>
      <c r="AF9" s="68" t="b">
        <v>0</v>
      </c>
      <c r="AG9" s="1"/>
    </row>
    <row r="10" ht="22.5" customHeight="1">
      <c r="A10" s="1"/>
      <c r="B10" s="56"/>
      <c r="C10" s="57"/>
      <c r="D10" s="43"/>
      <c r="E10" s="58"/>
      <c r="F10" s="57"/>
      <c r="G10" s="46"/>
      <c r="H10" s="58"/>
      <c r="I10" s="57"/>
      <c r="J10" s="46"/>
      <c r="K10" s="58"/>
      <c r="L10" s="59"/>
      <c r="M10" s="46"/>
      <c r="N10" s="58"/>
      <c r="O10" s="57"/>
      <c r="P10" s="46"/>
      <c r="Q10" s="58"/>
      <c r="R10" s="57"/>
      <c r="S10" s="46"/>
      <c r="T10" s="58"/>
      <c r="U10" s="60"/>
      <c r="V10" s="1"/>
      <c r="W10" s="61" t="s">
        <v>27</v>
      </c>
      <c r="X10" s="62">
        <v>5.0</v>
      </c>
      <c r="Y10" s="63">
        <f t="shared" si="1"/>
        <v>45662</v>
      </c>
      <c r="Z10" s="64">
        <v>500.0</v>
      </c>
      <c r="AA10" s="70" t="b">
        <v>1</v>
      </c>
      <c r="AB10" s="38"/>
      <c r="AC10" s="61" t="s">
        <v>28</v>
      </c>
      <c r="AD10" s="66">
        <v>45660.0</v>
      </c>
      <c r="AE10" s="67">
        <v>100.0</v>
      </c>
      <c r="AF10" s="68" t="b">
        <v>0</v>
      </c>
      <c r="AG10" s="1"/>
    </row>
    <row r="11" ht="22.5" customHeight="1">
      <c r="A11" s="1"/>
      <c r="B11" s="41"/>
      <c r="C11" s="45"/>
      <c r="D11" s="43"/>
      <c r="E11" s="44"/>
      <c r="F11" s="45"/>
      <c r="G11" s="46"/>
      <c r="H11" s="44"/>
      <c r="I11" s="45"/>
      <c r="J11" s="46"/>
      <c r="K11" s="44"/>
      <c r="L11" s="45"/>
      <c r="M11" s="46"/>
      <c r="N11" s="44"/>
      <c r="O11" s="45"/>
      <c r="P11" s="46"/>
      <c r="Q11" s="44"/>
      <c r="R11" s="45"/>
      <c r="S11" s="46"/>
      <c r="T11" s="44"/>
      <c r="U11" s="47"/>
      <c r="V11" s="1"/>
      <c r="W11" s="61" t="s">
        <v>29</v>
      </c>
      <c r="X11" s="62">
        <v>10.0</v>
      </c>
      <c r="Y11" s="63">
        <f t="shared" si="1"/>
        <v>45667</v>
      </c>
      <c r="Z11" s="64">
        <v>2000.0</v>
      </c>
      <c r="AA11" s="70" t="b">
        <v>1</v>
      </c>
      <c r="AB11" s="38"/>
      <c r="AC11" s="61" t="s">
        <v>30</v>
      </c>
      <c r="AD11" s="66">
        <v>45661.0</v>
      </c>
      <c r="AE11" s="71">
        <v>50.0</v>
      </c>
      <c r="AF11" s="68" t="b">
        <v>0</v>
      </c>
      <c r="AG11" s="1"/>
    </row>
    <row r="12" ht="22.5" customHeight="1">
      <c r="A12" s="1"/>
      <c r="B12" s="56"/>
      <c r="C12" s="57"/>
      <c r="D12" s="43"/>
      <c r="E12" s="58"/>
      <c r="F12" s="57"/>
      <c r="G12" s="46"/>
      <c r="H12" s="58"/>
      <c r="I12" s="57"/>
      <c r="J12" s="46"/>
      <c r="K12" s="58"/>
      <c r="L12" s="59"/>
      <c r="M12" s="46"/>
      <c r="N12" s="58"/>
      <c r="O12" s="57"/>
      <c r="P12" s="46"/>
      <c r="Q12" s="58"/>
      <c r="R12" s="57"/>
      <c r="S12" s="46"/>
      <c r="T12" s="58"/>
      <c r="U12" s="60"/>
      <c r="V12" s="1"/>
      <c r="W12" s="61" t="s">
        <v>31</v>
      </c>
      <c r="X12" s="62">
        <v>1.0</v>
      </c>
      <c r="Y12" s="63">
        <f t="shared" si="1"/>
        <v>45658</v>
      </c>
      <c r="Z12" s="64">
        <v>2500.0</v>
      </c>
      <c r="AA12" s="70" t="b">
        <v>1</v>
      </c>
      <c r="AB12" s="38"/>
      <c r="AC12" s="61" t="s">
        <v>32</v>
      </c>
      <c r="AD12" s="66">
        <v>45662.0</v>
      </c>
      <c r="AE12" s="67">
        <v>300.0</v>
      </c>
      <c r="AF12" s="68" t="b">
        <v>1</v>
      </c>
      <c r="AG12" s="1"/>
    </row>
    <row r="13" ht="22.5" customHeight="1">
      <c r="A13" s="1"/>
      <c r="B13" s="41"/>
      <c r="C13" s="45"/>
      <c r="D13" s="43"/>
      <c r="E13" s="44"/>
      <c r="F13" s="45"/>
      <c r="G13" s="46"/>
      <c r="H13" s="44"/>
      <c r="I13" s="45"/>
      <c r="J13" s="46"/>
      <c r="K13" s="44"/>
      <c r="L13" s="45"/>
      <c r="M13" s="46"/>
      <c r="N13" s="44"/>
      <c r="O13" s="45"/>
      <c r="P13" s="46"/>
      <c r="Q13" s="44"/>
      <c r="R13" s="45"/>
      <c r="S13" s="46"/>
      <c r="T13" s="44"/>
      <c r="U13" s="47"/>
      <c r="V13" s="1"/>
      <c r="W13" s="61" t="s">
        <v>33</v>
      </c>
      <c r="X13" s="62">
        <v>25.0</v>
      </c>
      <c r="Y13" s="63">
        <f t="shared" si="1"/>
        <v>45682</v>
      </c>
      <c r="Z13" s="64">
        <v>800.0</v>
      </c>
      <c r="AA13" s="70" t="b">
        <v>1</v>
      </c>
      <c r="AB13" s="38"/>
      <c r="AC13" s="61" t="s">
        <v>34</v>
      </c>
      <c r="AD13" s="66">
        <v>45663.0</v>
      </c>
      <c r="AE13" s="67">
        <v>200.0</v>
      </c>
      <c r="AF13" s="68" t="b">
        <v>0</v>
      </c>
      <c r="AG13" s="1"/>
    </row>
    <row r="14" ht="22.5" customHeight="1">
      <c r="A14" s="1"/>
      <c r="B14" s="56"/>
      <c r="C14" s="57"/>
      <c r="D14" s="43"/>
      <c r="E14" s="58"/>
      <c r="F14" s="57"/>
      <c r="G14" s="46"/>
      <c r="H14" s="58"/>
      <c r="I14" s="57"/>
      <c r="J14" s="46"/>
      <c r="K14" s="58"/>
      <c r="L14" s="57"/>
      <c r="M14" s="46"/>
      <c r="N14" s="58"/>
      <c r="O14" s="57"/>
      <c r="P14" s="46"/>
      <c r="Q14" s="58"/>
      <c r="R14" s="57"/>
      <c r="S14" s="46"/>
      <c r="T14" s="58"/>
      <c r="U14" s="60"/>
      <c r="V14" s="1"/>
      <c r="W14" s="61" t="s">
        <v>35</v>
      </c>
      <c r="X14" s="62">
        <v>18.0</v>
      </c>
      <c r="Y14" s="63">
        <f t="shared" si="1"/>
        <v>45675</v>
      </c>
      <c r="Z14" s="64">
        <v>700.0</v>
      </c>
      <c r="AA14" s="70" t="b">
        <v>1</v>
      </c>
      <c r="AB14" s="38"/>
      <c r="AC14" s="61" t="s">
        <v>36</v>
      </c>
      <c r="AD14" s="66">
        <v>45664.0</v>
      </c>
      <c r="AE14" s="67">
        <v>500.0</v>
      </c>
      <c r="AF14" s="68" t="b">
        <v>1</v>
      </c>
      <c r="AG14" s="1"/>
    </row>
    <row r="15" ht="22.5" customHeight="1">
      <c r="A15" s="1"/>
      <c r="B15" s="41"/>
      <c r="C15" s="45"/>
      <c r="D15" s="43"/>
      <c r="E15" s="44"/>
      <c r="F15" s="45"/>
      <c r="G15" s="46"/>
      <c r="H15" s="44"/>
      <c r="I15" s="45"/>
      <c r="J15" s="46"/>
      <c r="K15" s="44"/>
      <c r="L15" s="45"/>
      <c r="M15" s="46"/>
      <c r="N15" s="44"/>
      <c r="O15" s="45"/>
      <c r="P15" s="46"/>
      <c r="Q15" s="44"/>
      <c r="R15" s="45"/>
      <c r="S15" s="46"/>
      <c r="T15" s="44"/>
      <c r="U15" s="47"/>
      <c r="V15" s="1"/>
      <c r="W15" s="61"/>
      <c r="X15" s="72"/>
      <c r="Y15" s="63" t="str">
        <f t="shared" si="1"/>
        <v>-</v>
      </c>
      <c r="Z15" s="64">
        <v>0.0</v>
      </c>
      <c r="AA15" s="70" t="b">
        <v>0</v>
      </c>
      <c r="AB15" s="38"/>
      <c r="AC15" s="61" t="s">
        <v>37</v>
      </c>
      <c r="AD15" s="66">
        <v>45665.0</v>
      </c>
      <c r="AE15" s="67">
        <v>100.0</v>
      </c>
      <c r="AF15" s="68" t="b">
        <v>0</v>
      </c>
      <c r="AG15" s="1"/>
    </row>
    <row r="16" ht="22.5" customHeight="1">
      <c r="A16" s="1"/>
      <c r="B16" s="73" t="s">
        <v>38</v>
      </c>
      <c r="C16" s="74">
        <f>Y2+SUM(C7:C15)</f>
        <v>500</v>
      </c>
      <c r="D16" s="75"/>
      <c r="E16" s="76" t="s">
        <v>38</v>
      </c>
      <c r="F16" s="74">
        <f>C16+SUM(F7:F15)</f>
        <v>500</v>
      </c>
      <c r="G16" s="77"/>
      <c r="H16" s="76" t="s">
        <v>38</v>
      </c>
      <c r="I16" s="74">
        <f>F16+SUM(I7:I15)</f>
        <v>500</v>
      </c>
      <c r="J16" s="77"/>
      <c r="K16" s="76" t="s">
        <v>38</v>
      </c>
      <c r="L16" s="74">
        <f>I16+SUM(L7:L15)</f>
        <v>500</v>
      </c>
      <c r="M16" s="77"/>
      <c r="N16" s="76" t="s">
        <v>38</v>
      </c>
      <c r="O16" s="74">
        <f>L16+SUM(O7:O15)</f>
        <v>500</v>
      </c>
      <c r="P16" s="77"/>
      <c r="Q16" s="76" t="s">
        <v>38</v>
      </c>
      <c r="R16" s="74">
        <f>O16+SUM(R7:R15)</f>
        <v>500</v>
      </c>
      <c r="S16" s="77"/>
      <c r="T16" s="76" t="s">
        <v>38</v>
      </c>
      <c r="U16" s="78">
        <f>R16+SUM(U7:U15)</f>
        <v>500</v>
      </c>
      <c r="V16" s="1"/>
      <c r="W16" s="61"/>
      <c r="X16" s="72"/>
      <c r="Y16" s="63" t="str">
        <f t="shared" si="1"/>
        <v>-</v>
      </c>
      <c r="Z16" s="64">
        <v>0.0</v>
      </c>
      <c r="AA16" s="70" t="b">
        <v>0</v>
      </c>
      <c r="AB16" s="38"/>
      <c r="AC16" s="61" t="s">
        <v>39</v>
      </c>
      <c r="AD16" s="66">
        <v>45666.0</v>
      </c>
      <c r="AE16" s="67">
        <v>1000.0</v>
      </c>
      <c r="AF16" s="68" t="b">
        <v>0</v>
      </c>
      <c r="AG16" s="1"/>
    </row>
    <row r="17" ht="22.5" customHeight="1">
      <c r="A17" s="1"/>
      <c r="B17" s="79"/>
      <c r="C17" s="80"/>
      <c r="D17" s="1"/>
      <c r="E17" s="80"/>
      <c r="F17" s="80"/>
      <c r="G17" s="1"/>
      <c r="H17" s="80"/>
      <c r="I17" s="80"/>
      <c r="J17" s="1"/>
      <c r="K17" s="80"/>
      <c r="L17" s="80"/>
      <c r="M17" s="1"/>
      <c r="N17" s="80"/>
      <c r="O17" s="80"/>
      <c r="P17" s="1"/>
      <c r="Q17" s="80"/>
      <c r="R17" s="80"/>
      <c r="S17" s="1"/>
      <c r="T17" s="80"/>
      <c r="U17" s="81"/>
      <c r="V17" s="1"/>
      <c r="W17" s="61"/>
      <c r="X17" s="72"/>
      <c r="Y17" s="63" t="str">
        <f t="shared" si="1"/>
        <v>-</v>
      </c>
      <c r="Z17" s="64">
        <v>0.0</v>
      </c>
      <c r="AA17" s="70" t="b">
        <v>0</v>
      </c>
      <c r="AB17" s="38"/>
      <c r="AC17" s="61" t="s">
        <v>40</v>
      </c>
      <c r="AD17" s="66">
        <v>45667.0</v>
      </c>
      <c r="AE17" s="67">
        <v>75.0</v>
      </c>
      <c r="AF17" s="68" t="b">
        <v>0</v>
      </c>
      <c r="AG17" s="1"/>
    </row>
    <row r="18" ht="22.5" customHeight="1">
      <c r="A18" s="1"/>
      <c r="B18" s="82">
        <f>T6+1</f>
        <v>45662</v>
      </c>
      <c r="C18" s="83"/>
      <c r="D18" s="1"/>
      <c r="E18" s="84">
        <f>B18+1</f>
        <v>45663</v>
      </c>
      <c r="F18" s="83"/>
      <c r="G18" s="5"/>
      <c r="H18" s="84">
        <f>E18+1</f>
        <v>45664</v>
      </c>
      <c r="I18" s="83"/>
      <c r="J18" s="5"/>
      <c r="K18" s="84">
        <f>H18+1</f>
        <v>45665</v>
      </c>
      <c r="L18" s="83"/>
      <c r="M18" s="5"/>
      <c r="N18" s="84">
        <f>K18+1</f>
        <v>45666</v>
      </c>
      <c r="O18" s="83"/>
      <c r="P18" s="5"/>
      <c r="Q18" s="84">
        <f>N18+1</f>
        <v>45667</v>
      </c>
      <c r="R18" s="83"/>
      <c r="S18" s="5"/>
      <c r="T18" s="84">
        <f>Q18+1</f>
        <v>45668</v>
      </c>
      <c r="U18" s="85"/>
      <c r="V18" s="1"/>
      <c r="W18" s="61"/>
      <c r="X18" s="72"/>
      <c r="Y18" s="63" t="str">
        <f t="shared" si="1"/>
        <v>-</v>
      </c>
      <c r="Z18" s="64">
        <v>0.0</v>
      </c>
      <c r="AA18" s="65" t="b">
        <v>0</v>
      </c>
      <c r="AB18" s="38"/>
      <c r="AC18" s="61" t="s">
        <v>41</v>
      </c>
      <c r="AD18" s="66">
        <v>45668.0</v>
      </c>
      <c r="AE18" s="67">
        <v>75.0</v>
      </c>
      <c r="AF18" s="86" t="b">
        <v>0</v>
      </c>
      <c r="AG18" s="1"/>
    </row>
    <row r="19" ht="22.5" customHeight="1">
      <c r="A19" s="1"/>
      <c r="B19" s="41"/>
      <c r="C19" s="45"/>
      <c r="D19" s="43"/>
      <c r="E19" s="44"/>
      <c r="F19" s="42"/>
      <c r="G19" s="46"/>
      <c r="H19" s="44"/>
      <c r="I19" s="45"/>
      <c r="J19" s="46"/>
      <c r="K19" s="44"/>
      <c r="L19" s="45"/>
      <c r="M19" s="46"/>
      <c r="N19" s="44"/>
      <c r="O19" s="45"/>
      <c r="P19" s="46"/>
      <c r="Q19" s="44"/>
      <c r="R19" s="45"/>
      <c r="S19" s="46"/>
      <c r="T19" s="44"/>
      <c r="U19" s="47"/>
      <c r="V19" s="1"/>
      <c r="W19" s="61"/>
      <c r="X19" s="72"/>
      <c r="Y19" s="63" t="str">
        <f t="shared" si="1"/>
        <v>-</v>
      </c>
      <c r="Z19" s="64">
        <v>0.0</v>
      </c>
      <c r="AA19" s="65" t="b">
        <v>0</v>
      </c>
      <c r="AB19" s="38"/>
      <c r="AC19" s="61" t="s">
        <v>42</v>
      </c>
      <c r="AD19" s="66">
        <v>45669.0</v>
      </c>
      <c r="AE19" s="67">
        <v>200.0</v>
      </c>
      <c r="AF19" s="86" t="b">
        <v>0</v>
      </c>
      <c r="AG19" s="1"/>
    </row>
    <row r="20" ht="22.5" customHeight="1">
      <c r="A20" s="1"/>
      <c r="B20" s="56"/>
      <c r="C20" s="57"/>
      <c r="D20" s="43"/>
      <c r="E20" s="58"/>
      <c r="F20" s="57"/>
      <c r="G20" s="46"/>
      <c r="H20" s="58"/>
      <c r="I20" s="57"/>
      <c r="J20" s="46"/>
      <c r="K20" s="58"/>
      <c r="L20" s="57"/>
      <c r="M20" s="46"/>
      <c r="N20" s="58"/>
      <c r="O20" s="57"/>
      <c r="P20" s="46"/>
      <c r="Q20" s="58"/>
      <c r="R20" s="57"/>
      <c r="S20" s="46"/>
      <c r="T20" s="58"/>
      <c r="U20" s="60"/>
      <c r="V20" s="1"/>
      <c r="W20" s="61"/>
      <c r="X20" s="72"/>
      <c r="Y20" s="63" t="str">
        <f t="shared" si="1"/>
        <v>-</v>
      </c>
      <c r="Z20" s="64">
        <v>0.0</v>
      </c>
      <c r="AA20" s="65" t="b">
        <v>0</v>
      </c>
      <c r="AB20" s="38"/>
      <c r="AC20" s="61" t="s">
        <v>43</v>
      </c>
      <c r="AD20" s="66">
        <v>45670.0</v>
      </c>
      <c r="AE20" s="71">
        <v>100.0</v>
      </c>
      <c r="AF20" s="86" t="b">
        <v>0</v>
      </c>
      <c r="AG20" s="1"/>
    </row>
    <row r="21" ht="22.5" customHeight="1">
      <c r="A21" s="1"/>
      <c r="B21" s="41"/>
      <c r="C21" s="45"/>
      <c r="D21" s="43"/>
      <c r="E21" s="44"/>
      <c r="F21" s="45"/>
      <c r="G21" s="46"/>
      <c r="H21" s="44"/>
      <c r="I21" s="45"/>
      <c r="J21" s="46"/>
      <c r="K21" s="44"/>
      <c r="L21" s="45"/>
      <c r="M21" s="46"/>
      <c r="N21" s="44"/>
      <c r="O21" s="45"/>
      <c r="P21" s="46"/>
      <c r="Q21" s="44"/>
      <c r="R21" s="45"/>
      <c r="S21" s="46"/>
      <c r="T21" s="44"/>
      <c r="U21" s="47"/>
      <c r="V21" s="1"/>
      <c r="W21" s="61"/>
      <c r="X21" s="72"/>
      <c r="Y21" s="63" t="str">
        <f t="shared" si="1"/>
        <v>-</v>
      </c>
      <c r="Z21" s="64">
        <v>0.0</v>
      </c>
      <c r="AA21" s="65" t="b">
        <v>0</v>
      </c>
      <c r="AB21" s="38"/>
      <c r="AC21" s="61" t="s">
        <v>44</v>
      </c>
      <c r="AD21" s="66">
        <v>45671.0</v>
      </c>
      <c r="AE21" s="67">
        <v>75.0</v>
      </c>
      <c r="AF21" s="68" t="b">
        <v>1</v>
      </c>
      <c r="AG21" s="1"/>
    </row>
    <row r="22" ht="22.5" customHeight="1">
      <c r="A22" s="1"/>
      <c r="B22" s="56"/>
      <c r="C22" s="57"/>
      <c r="D22" s="43"/>
      <c r="E22" s="58"/>
      <c r="F22" s="57"/>
      <c r="G22" s="46"/>
      <c r="H22" s="58"/>
      <c r="I22" s="57"/>
      <c r="J22" s="46"/>
      <c r="K22" s="58"/>
      <c r="L22" s="57"/>
      <c r="M22" s="46"/>
      <c r="N22" s="58"/>
      <c r="O22" s="57"/>
      <c r="P22" s="46"/>
      <c r="Q22" s="58"/>
      <c r="R22" s="57"/>
      <c r="S22" s="46"/>
      <c r="T22" s="58"/>
      <c r="U22" s="60"/>
      <c r="V22" s="1"/>
      <c r="W22" s="61"/>
      <c r="X22" s="72"/>
      <c r="Y22" s="63" t="str">
        <f t="shared" si="1"/>
        <v>-</v>
      </c>
      <c r="Z22" s="64">
        <v>0.0</v>
      </c>
      <c r="AA22" s="65" t="b">
        <v>0</v>
      </c>
      <c r="AB22" s="38"/>
      <c r="AC22" s="61" t="s">
        <v>45</v>
      </c>
      <c r="AD22" s="66">
        <v>45672.0</v>
      </c>
      <c r="AE22" s="67">
        <v>75.0</v>
      </c>
      <c r="AF22" s="68" t="b">
        <v>1</v>
      </c>
      <c r="AG22" s="1"/>
    </row>
    <row r="23" ht="22.5" customHeight="1">
      <c r="A23" s="1"/>
      <c r="B23" s="41"/>
      <c r="C23" s="45"/>
      <c r="D23" s="43"/>
      <c r="E23" s="44"/>
      <c r="F23" s="45"/>
      <c r="G23" s="46"/>
      <c r="H23" s="44"/>
      <c r="I23" s="45"/>
      <c r="J23" s="46"/>
      <c r="K23" s="44"/>
      <c r="L23" s="45"/>
      <c r="M23" s="46"/>
      <c r="N23" s="44"/>
      <c r="O23" s="45"/>
      <c r="P23" s="46"/>
      <c r="Q23" s="44"/>
      <c r="R23" s="45"/>
      <c r="S23" s="46"/>
      <c r="T23" s="44"/>
      <c r="U23" s="47"/>
      <c r="V23" s="1"/>
      <c r="W23" s="61"/>
      <c r="X23" s="72"/>
      <c r="Y23" s="63" t="str">
        <f t="shared" si="1"/>
        <v>-</v>
      </c>
      <c r="Z23" s="64">
        <v>0.0</v>
      </c>
      <c r="AA23" s="65" t="b">
        <v>0</v>
      </c>
      <c r="AB23" s="38"/>
      <c r="AC23" s="61" t="s">
        <v>46</v>
      </c>
      <c r="AD23" s="66">
        <v>45673.0</v>
      </c>
      <c r="AE23" s="71">
        <v>100.0</v>
      </c>
      <c r="AF23" s="68" t="b">
        <v>1</v>
      </c>
      <c r="AG23" s="1"/>
    </row>
    <row r="24" ht="22.5" customHeight="1">
      <c r="A24" s="1"/>
      <c r="B24" s="56"/>
      <c r="C24" s="57"/>
      <c r="D24" s="43"/>
      <c r="E24" s="58"/>
      <c r="F24" s="57"/>
      <c r="G24" s="46"/>
      <c r="H24" s="58"/>
      <c r="I24" s="57"/>
      <c r="J24" s="46"/>
      <c r="K24" s="58"/>
      <c r="L24" s="57"/>
      <c r="M24" s="46"/>
      <c r="N24" s="58"/>
      <c r="O24" s="57"/>
      <c r="P24" s="46"/>
      <c r="Q24" s="58"/>
      <c r="R24" s="57"/>
      <c r="S24" s="46"/>
      <c r="T24" s="58"/>
      <c r="U24" s="60"/>
      <c r="V24" s="1"/>
      <c r="W24" s="61"/>
      <c r="X24" s="72"/>
      <c r="Y24" s="63" t="str">
        <f t="shared" si="1"/>
        <v>-</v>
      </c>
      <c r="Z24" s="64">
        <v>0.0</v>
      </c>
      <c r="AA24" s="65" t="b">
        <v>0</v>
      </c>
      <c r="AB24" s="38"/>
      <c r="AC24" s="61" t="s">
        <v>28</v>
      </c>
      <c r="AD24" s="66">
        <v>45674.0</v>
      </c>
      <c r="AE24" s="71">
        <v>150.0</v>
      </c>
      <c r="AF24" s="68" t="b">
        <v>1</v>
      </c>
      <c r="AG24" s="1"/>
    </row>
    <row r="25" ht="22.5" customHeight="1">
      <c r="A25" s="1"/>
      <c r="B25" s="41"/>
      <c r="C25" s="45"/>
      <c r="D25" s="43"/>
      <c r="E25" s="44"/>
      <c r="F25" s="45"/>
      <c r="G25" s="46"/>
      <c r="H25" s="44"/>
      <c r="I25" s="45"/>
      <c r="J25" s="46"/>
      <c r="K25" s="44"/>
      <c r="L25" s="45"/>
      <c r="M25" s="46"/>
      <c r="N25" s="44"/>
      <c r="P25" s="46"/>
      <c r="Q25" s="45"/>
      <c r="R25" s="45"/>
      <c r="S25" s="46"/>
      <c r="T25" s="44"/>
      <c r="U25" s="47"/>
      <c r="V25" s="1"/>
      <c r="W25" s="61"/>
      <c r="X25" s="72"/>
      <c r="Y25" s="63" t="str">
        <f t="shared" si="1"/>
        <v>-</v>
      </c>
      <c r="Z25" s="64">
        <v>0.0</v>
      </c>
      <c r="AA25" s="65" t="b">
        <v>0</v>
      </c>
      <c r="AB25" s="38"/>
      <c r="AC25" s="61" t="s">
        <v>42</v>
      </c>
      <c r="AD25" s="66">
        <v>45675.0</v>
      </c>
      <c r="AE25" s="71">
        <v>250.0</v>
      </c>
      <c r="AF25" s="68" t="b">
        <v>1</v>
      </c>
      <c r="AG25" s="1"/>
    </row>
    <row r="26" ht="22.5" customHeight="1">
      <c r="A26" s="1"/>
      <c r="B26" s="56"/>
      <c r="C26" s="57"/>
      <c r="D26" s="43"/>
      <c r="E26" s="58"/>
      <c r="F26" s="57"/>
      <c r="G26" s="46"/>
      <c r="H26" s="58"/>
      <c r="I26" s="57"/>
      <c r="J26" s="46"/>
      <c r="K26" s="58"/>
      <c r="L26" s="57"/>
      <c r="M26" s="46"/>
      <c r="N26" s="58"/>
      <c r="O26" s="57"/>
      <c r="P26" s="46"/>
      <c r="Q26" s="58"/>
      <c r="R26" s="57"/>
      <c r="S26" s="46"/>
      <c r="T26" s="58"/>
      <c r="U26" s="60"/>
      <c r="V26" s="1"/>
      <c r="W26" s="61"/>
      <c r="X26" s="72"/>
      <c r="Y26" s="63" t="str">
        <f t="shared" si="1"/>
        <v>-</v>
      </c>
      <c r="Z26" s="64">
        <v>0.0</v>
      </c>
      <c r="AA26" s="65" t="b">
        <v>0</v>
      </c>
      <c r="AB26" s="38"/>
      <c r="AC26" s="61" t="s">
        <v>34</v>
      </c>
      <c r="AD26" s="66">
        <v>45676.0</v>
      </c>
      <c r="AE26" s="71">
        <v>200.0</v>
      </c>
      <c r="AF26" s="68" t="b">
        <v>1</v>
      </c>
      <c r="AG26" s="1"/>
    </row>
    <row r="27" ht="22.5" customHeight="1">
      <c r="A27" s="1"/>
      <c r="B27" s="41"/>
      <c r="C27" s="45"/>
      <c r="D27" s="43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46"/>
      <c r="Q27" s="44"/>
      <c r="R27" s="45"/>
      <c r="S27" s="46"/>
      <c r="T27" s="44"/>
      <c r="U27" s="47"/>
      <c r="V27" s="1"/>
      <c r="W27" s="61"/>
      <c r="X27" s="72"/>
      <c r="Y27" s="63" t="str">
        <f t="shared" si="1"/>
        <v>-</v>
      </c>
      <c r="Z27" s="64">
        <v>0.0</v>
      </c>
      <c r="AA27" s="65" t="b">
        <v>0</v>
      </c>
      <c r="AB27" s="38"/>
      <c r="AC27" s="61" t="s">
        <v>24</v>
      </c>
      <c r="AD27" s="66">
        <v>45677.0</v>
      </c>
      <c r="AE27" s="71">
        <v>150.0</v>
      </c>
      <c r="AF27" s="68" t="b">
        <v>1</v>
      </c>
      <c r="AG27" s="1"/>
    </row>
    <row r="28" ht="22.5" customHeight="1">
      <c r="A28" s="1"/>
      <c r="B28" s="73" t="s">
        <v>38</v>
      </c>
      <c r="C28" s="74">
        <f>U16+SUM(C19:C27)</f>
        <v>500</v>
      </c>
      <c r="D28" s="75"/>
      <c r="E28" s="76" t="s">
        <v>38</v>
      </c>
      <c r="F28" s="74">
        <f>C28+SUM(F19:F27)</f>
        <v>500</v>
      </c>
      <c r="G28" s="77"/>
      <c r="H28" s="76" t="s">
        <v>38</v>
      </c>
      <c r="I28" s="74">
        <f>F28+SUM(I19:I27)</f>
        <v>500</v>
      </c>
      <c r="J28" s="77"/>
      <c r="K28" s="76" t="s">
        <v>38</v>
      </c>
      <c r="L28" s="74">
        <f>I28+SUM(L19:L27)</f>
        <v>500</v>
      </c>
      <c r="M28" s="77"/>
      <c r="N28" s="76" t="s">
        <v>38</v>
      </c>
      <c r="O28" s="74">
        <f>L28+SUM(O19:O27)</f>
        <v>500</v>
      </c>
      <c r="P28" s="77"/>
      <c r="Q28" s="76" t="s">
        <v>38</v>
      </c>
      <c r="R28" s="74">
        <f>O28+SUM(R19:R27)</f>
        <v>500</v>
      </c>
      <c r="S28" s="77"/>
      <c r="T28" s="76" t="s">
        <v>38</v>
      </c>
      <c r="U28" s="78">
        <f>R28+SUM(U19:U27)</f>
        <v>500</v>
      </c>
      <c r="V28" s="1"/>
      <c r="W28" s="61"/>
      <c r="X28" s="72"/>
      <c r="Y28" s="63" t="str">
        <f t="shared" si="1"/>
        <v>-</v>
      </c>
      <c r="Z28" s="64">
        <v>0.0</v>
      </c>
      <c r="AA28" s="65" t="b">
        <v>0</v>
      </c>
      <c r="AB28" s="38"/>
      <c r="AC28" s="87" t="s">
        <v>43</v>
      </c>
      <c r="AD28" s="88">
        <v>45678.0</v>
      </c>
      <c r="AE28" s="89">
        <v>100.0</v>
      </c>
      <c r="AF28" s="86" t="b">
        <v>0</v>
      </c>
      <c r="AG28" s="1"/>
    </row>
    <row r="29" ht="22.5" customHeight="1">
      <c r="A29" s="1"/>
      <c r="B29" s="79"/>
      <c r="C29" s="80"/>
      <c r="D29" s="1"/>
      <c r="E29" s="80"/>
      <c r="F29" s="80"/>
      <c r="G29" s="1"/>
      <c r="H29" s="80"/>
      <c r="I29" s="80"/>
      <c r="J29" s="1"/>
      <c r="K29" s="80"/>
      <c r="L29" s="80"/>
      <c r="M29" s="1"/>
      <c r="N29" s="80"/>
      <c r="O29" s="80"/>
      <c r="P29" s="1"/>
      <c r="Q29" s="80"/>
      <c r="R29" s="80"/>
      <c r="S29" s="1"/>
      <c r="T29" s="80"/>
      <c r="U29" s="81"/>
      <c r="V29" s="1"/>
      <c r="W29" s="61"/>
      <c r="X29" s="72"/>
      <c r="Y29" s="63" t="str">
        <f t="shared" si="1"/>
        <v>-</v>
      </c>
      <c r="Z29" s="64">
        <v>0.0</v>
      </c>
      <c r="AA29" s="65" t="b">
        <v>0</v>
      </c>
      <c r="AB29" s="38"/>
      <c r="AC29" s="87" t="s">
        <v>37</v>
      </c>
      <c r="AD29" s="88">
        <v>45679.0</v>
      </c>
      <c r="AE29" s="89">
        <v>100.0</v>
      </c>
      <c r="AF29" s="86" t="b">
        <v>0</v>
      </c>
      <c r="AG29" s="1"/>
    </row>
    <row r="30" ht="22.5" customHeight="1">
      <c r="A30" s="1"/>
      <c r="B30" s="82">
        <f>T18+1</f>
        <v>45669</v>
      </c>
      <c r="C30" s="83"/>
      <c r="D30" s="1"/>
      <c r="E30" s="84">
        <f>B30+1</f>
        <v>45670</v>
      </c>
      <c r="F30" s="83"/>
      <c r="G30" s="5"/>
      <c r="H30" s="84">
        <f>E30+1</f>
        <v>45671</v>
      </c>
      <c r="I30" s="83"/>
      <c r="J30" s="5"/>
      <c r="K30" s="84">
        <f>H30+1</f>
        <v>45672</v>
      </c>
      <c r="L30" s="83"/>
      <c r="M30" s="5"/>
      <c r="N30" s="84">
        <f>K30+1</f>
        <v>45673</v>
      </c>
      <c r="O30" s="83"/>
      <c r="P30" s="5"/>
      <c r="Q30" s="84">
        <f>N30+1</f>
        <v>45674</v>
      </c>
      <c r="R30" s="83"/>
      <c r="S30" s="5"/>
      <c r="T30" s="84">
        <f>Q30+1</f>
        <v>45675</v>
      </c>
      <c r="U30" s="85"/>
      <c r="V30" s="1"/>
      <c r="W30" s="61"/>
      <c r="X30" s="72"/>
      <c r="Y30" s="63" t="str">
        <f t="shared" si="1"/>
        <v>-</v>
      </c>
      <c r="Z30" s="64">
        <v>0.0</v>
      </c>
      <c r="AA30" s="65" t="b">
        <v>0</v>
      </c>
      <c r="AB30" s="38"/>
      <c r="AC30" s="87" t="s">
        <v>26</v>
      </c>
      <c r="AD30" s="88">
        <v>45680.0</v>
      </c>
      <c r="AE30" s="89">
        <v>400.0</v>
      </c>
      <c r="AF30" s="86" t="b">
        <v>0</v>
      </c>
      <c r="AG30" s="1"/>
    </row>
    <row r="31" ht="22.5" customHeight="1">
      <c r="A31" s="1"/>
      <c r="B31" s="41"/>
      <c r="C31" s="45"/>
      <c r="D31" s="43"/>
      <c r="E31" s="44"/>
      <c r="F31" s="45"/>
      <c r="G31" s="46"/>
      <c r="H31" s="44"/>
      <c r="I31" s="45"/>
      <c r="J31" s="46"/>
      <c r="K31" s="44"/>
      <c r="L31" s="45"/>
      <c r="M31" s="46"/>
      <c r="N31" s="44"/>
      <c r="O31" s="45"/>
      <c r="P31" s="46"/>
      <c r="Q31" s="44"/>
      <c r="R31" s="45"/>
      <c r="S31" s="46"/>
      <c r="T31" s="44"/>
      <c r="U31" s="90"/>
      <c r="V31" s="1"/>
      <c r="W31" s="61"/>
      <c r="X31" s="72"/>
      <c r="Y31" s="63" t="str">
        <f t="shared" si="1"/>
        <v>-</v>
      </c>
      <c r="Z31" s="64">
        <v>0.0</v>
      </c>
      <c r="AA31" s="65" t="b">
        <v>0</v>
      </c>
      <c r="AB31" s="38"/>
      <c r="AC31" s="87" t="s">
        <v>32</v>
      </c>
      <c r="AD31" s="88">
        <v>45681.0</v>
      </c>
      <c r="AE31" s="89">
        <v>300.0</v>
      </c>
      <c r="AF31" s="86" t="b">
        <v>0</v>
      </c>
      <c r="AG31" s="1"/>
    </row>
    <row r="32" ht="22.5" customHeight="1">
      <c r="A32" s="1"/>
      <c r="B32" s="56"/>
      <c r="C32" s="57"/>
      <c r="D32" s="43"/>
      <c r="E32" s="58"/>
      <c r="F32" s="57"/>
      <c r="G32" s="46"/>
      <c r="H32" s="58"/>
      <c r="I32" s="57"/>
      <c r="J32" s="46"/>
      <c r="K32" s="58"/>
      <c r="L32" s="57"/>
      <c r="M32" s="46"/>
      <c r="N32" s="58"/>
      <c r="O32" s="57"/>
      <c r="P32" s="46"/>
      <c r="Q32" s="58"/>
      <c r="R32" s="57"/>
      <c r="S32" s="46"/>
      <c r="T32" s="58"/>
      <c r="U32" s="60"/>
      <c r="V32" s="1"/>
      <c r="W32" s="61"/>
      <c r="X32" s="72"/>
      <c r="Y32" s="63" t="str">
        <f t="shared" si="1"/>
        <v>-</v>
      </c>
      <c r="Z32" s="64">
        <v>0.0</v>
      </c>
      <c r="AA32" s="65" t="b">
        <v>0</v>
      </c>
      <c r="AB32" s="38"/>
      <c r="AC32" s="87" t="s">
        <v>41</v>
      </c>
      <c r="AD32" s="88">
        <v>45682.0</v>
      </c>
      <c r="AE32" s="89">
        <v>75.0</v>
      </c>
      <c r="AF32" s="86" t="b">
        <v>0</v>
      </c>
      <c r="AG32" s="1"/>
    </row>
    <row r="33" ht="22.5" customHeight="1">
      <c r="A33" s="1"/>
      <c r="B33" s="41"/>
      <c r="C33" s="45"/>
      <c r="D33" s="43"/>
      <c r="E33" s="44"/>
      <c r="F33" s="45"/>
      <c r="G33" s="46"/>
      <c r="H33" s="44"/>
      <c r="I33" s="45"/>
      <c r="J33" s="46"/>
      <c r="K33" s="44"/>
      <c r="L33" s="45"/>
      <c r="M33" s="46"/>
      <c r="N33" s="44"/>
      <c r="O33" s="45"/>
      <c r="P33" s="46"/>
      <c r="Q33" s="44"/>
      <c r="R33" s="45"/>
      <c r="S33" s="46"/>
      <c r="T33" s="44"/>
      <c r="U33" s="47"/>
      <c r="V33" s="1"/>
      <c r="W33" s="61"/>
      <c r="X33" s="72"/>
      <c r="Y33" s="63" t="str">
        <f t="shared" si="1"/>
        <v>-</v>
      </c>
      <c r="Z33" s="64">
        <v>0.0</v>
      </c>
      <c r="AA33" s="65" t="b">
        <v>0</v>
      </c>
      <c r="AB33" s="38"/>
      <c r="AC33" s="87" t="s">
        <v>40</v>
      </c>
      <c r="AD33" s="88">
        <v>45683.0</v>
      </c>
      <c r="AE33" s="89">
        <v>75.0</v>
      </c>
      <c r="AF33" s="86" t="b">
        <v>0</v>
      </c>
      <c r="AG33" s="1"/>
    </row>
    <row r="34" ht="22.5" customHeight="1">
      <c r="A34" s="1"/>
      <c r="B34" s="56"/>
      <c r="C34" s="57"/>
      <c r="D34" s="43"/>
      <c r="E34" s="58"/>
      <c r="F34" s="57"/>
      <c r="G34" s="46"/>
      <c r="H34" s="58"/>
      <c r="I34" s="57"/>
      <c r="J34" s="46"/>
      <c r="K34" s="58"/>
      <c r="L34" s="57"/>
      <c r="M34" s="46"/>
      <c r="N34" s="58"/>
      <c r="O34" s="57"/>
      <c r="P34" s="46"/>
      <c r="Q34" s="58"/>
      <c r="R34" s="57"/>
      <c r="S34" s="46"/>
      <c r="T34" s="58"/>
      <c r="U34" s="60"/>
      <c r="V34" s="1"/>
      <c r="W34" s="61"/>
      <c r="X34" s="72"/>
      <c r="Y34" s="63" t="str">
        <f t="shared" si="1"/>
        <v>-</v>
      </c>
      <c r="Z34" s="64">
        <v>0.0</v>
      </c>
      <c r="AA34" s="65" t="b">
        <v>0</v>
      </c>
      <c r="AB34" s="38"/>
      <c r="AC34" s="87" t="s">
        <v>36</v>
      </c>
      <c r="AD34" s="88">
        <v>45684.0</v>
      </c>
      <c r="AE34" s="89">
        <v>500.0</v>
      </c>
      <c r="AF34" s="86" t="b">
        <v>0</v>
      </c>
      <c r="AG34" s="1"/>
    </row>
    <row r="35" ht="22.5" customHeight="1">
      <c r="A35" s="1"/>
      <c r="B35" s="41"/>
      <c r="C35" s="45"/>
      <c r="D35" s="43"/>
      <c r="E35" s="44"/>
      <c r="F35" s="45"/>
      <c r="G35" s="46"/>
      <c r="H35" s="44"/>
      <c r="I35" s="45"/>
      <c r="J35" s="46"/>
      <c r="K35" s="44"/>
      <c r="L35" s="45"/>
      <c r="M35" s="46"/>
      <c r="N35" s="44"/>
      <c r="O35" s="45"/>
      <c r="P35" s="46"/>
      <c r="Q35" s="44"/>
      <c r="R35" s="45"/>
      <c r="S35" s="46"/>
      <c r="T35" s="44"/>
      <c r="U35" s="47"/>
      <c r="V35" s="1"/>
      <c r="W35" s="61"/>
      <c r="X35" s="72"/>
      <c r="Y35" s="63" t="str">
        <f t="shared" si="1"/>
        <v>-</v>
      </c>
      <c r="Z35" s="64">
        <v>0.0</v>
      </c>
      <c r="AA35" s="65" t="b">
        <v>0</v>
      </c>
      <c r="AB35" s="38"/>
      <c r="AC35" s="87" t="s">
        <v>39</v>
      </c>
      <c r="AD35" s="88">
        <v>45685.0</v>
      </c>
      <c r="AE35" s="89">
        <v>1000.0</v>
      </c>
      <c r="AF35" s="68" t="b">
        <v>1</v>
      </c>
      <c r="AG35" s="1"/>
    </row>
    <row r="36" ht="22.5" customHeight="1">
      <c r="A36" s="1"/>
      <c r="B36" s="56"/>
      <c r="C36" s="57"/>
      <c r="D36" s="43"/>
      <c r="E36" s="58"/>
      <c r="F36" s="57"/>
      <c r="G36" s="46"/>
      <c r="H36" s="58"/>
      <c r="I36" s="57"/>
      <c r="J36" s="46"/>
      <c r="K36" s="58"/>
      <c r="L36" s="57"/>
      <c r="M36" s="46"/>
      <c r="N36" s="58"/>
      <c r="O36" s="59"/>
      <c r="P36" s="46"/>
      <c r="Q36" s="58"/>
      <c r="R36" s="57"/>
      <c r="S36" s="46"/>
      <c r="T36" s="58"/>
      <c r="U36" s="60"/>
      <c r="V36" s="1"/>
      <c r="W36" s="61"/>
      <c r="X36" s="72"/>
      <c r="Y36" s="63" t="str">
        <f t="shared" si="1"/>
        <v>-</v>
      </c>
      <c r="Z36" s="64">
        <v>0.0</v>
      </c>
      <c r="AA36" s="65" t="b">
        <v>0</v>
      </c>
      <c r="AB36" s="38"/>
      <c r="AC36" s="87" t="s">
        <v>44</v>
      </c>
      <c r="AD36" s="88">
        <v>45686.0</v>
      </c>
      <c r="AE36" s="89">
        <v>75.0</v>
      </c>
      <c r="AF36" s="86" t="b">
        <v>0</v>
      </c>
      <c r="AG36" s="1"/>
    </row>
    <row r="37" ht="22.5" customHeight="1">
      <c r="A37" s="1"/>
      <c r="B37" s="41"/>
      <c r="C37" s="45"/>
      <c r="D37" s="43"/>
      <c r="E37" s="44"/>
      <c r="F37" s="45"/>
      <c r="G37" s="46"/>
      <c r="H37" s="44"/>
      <c r="I37" s="45"/>
      <c r="J37" s="46"/>
      <c r="K37" s="44"/>
      <c r="L37" s="45"/>
      <c r="M37" s="46"/>
      <c r="N37" s="44"/>
      <c r="O37" s="45"/>
      <c r="P37" s="46"/>
      <c r="Q37" s="44"/>
      <c r="R37" s="45"/>
      <c r="S37" s="46"/>
      <c r="T37" s="44"/>
      <c r="U37" s="47"/>
      <c r="V37" s="1"/>
      <c r="W37" s="61"/>
      <c r="X37" s="72"/>
      <c r="Y37" s="63" t="str">
        <f t="shared" si="1"/>
        <v>-</v>
      </c>
      <c r="Z37" s="64">
        <v>0.0</v>
      </c>
      <c r="AA37" s="65" t="b">
        <v>0</v>
      </c>
      <c r="AB37" s="38"/>
      <c r="AC37" s="87" t="s">
        <v>30</v>
      </c>
      <c r="AD37" s="88">
        <v>45687.0</v>
      </c>
      <c r="AE37" s="89">
        <v>75.0</v>
      </c>
      <c r="AF37" s="86" t="b">
        <v>0</v>
      </c>
      <c r="AG37" s="1"/>
    </row>
    <row r="38" ht="22.5" customHeight="1">
      <c r="A38" s="1"/>
      <c r="B38" s="56"/>
      <c r="C38" s="57"/>
      <c r="D38" s="43"/>
      <c r="E38" s="58"/>
      <c r="F38" s="57"/>
      <c r="G38" s="46"/>
      <c r="H38" s="58"/>
      <c r="I38" s="57"/>
      <c r="J38" s="46"/>
      <c r="K38" s="58"/>
      <c r="L38" s="57"/>
      <c r="M38" s="46"/>
      <c r="N38" s="58"/>
      <c r="O38" s="57"/>
      <c r="P38" s="46"/>
      <c r="Q38" s="58"/>
      <c r="R38" s="57"/>
      <c r="S38" s="46"/>
      <c r="T38" s="58"/>
      <c r="U38" s="60"/>
      <c r="V38" s="1"/>
      <c r="W38" s="61"/>
      <c r="X38" s="72"/>
      <c r="Y38" s="63" t="str">
        <f t="shared" si="1"/>
        <v>-</v>
      </c>
      <c r="Z38" s="64">
        <v>0.0</v>
      </c>
      <c r="AA38" s="65" t="b">
        <v>0</v>
      </c>
      <c r="AB38" s="38"/>
      <c r="AC38" s="87"/>
      <c r="AD38" s="91" t="s">
        <v>47</v>
      </c>
      <c r="AE38" s="92">
        <v>0.0</v>
      </c>
      <c r="AF38" s="68" t="b">
        <v>0</v>
      </c>
      <c r="AG38" s="1"/>
    </row>
    <row r="39" ht="22.5" customHeight="1">
      <c r="A39" s="1"/>
      <c r="B39" s="41"/>
      <c r="C39" s="45"/>
      <c r="D39" s="43"/>
      <c r="E39" s="44"/>
      <c r="F39" s="45"/>
      <c r="G39" s="46"/>
      <c r="H39" s="44"/>
      <c r="I39" s="45"/>
      <c r="J39" s="46"/>
      <c r="K39" s="44"/>
      <c r="L39" s="45"/>
      <c r="M39" s="46"/>
      <c r="N39" s="44"/>
      <c r="O39" s="45"/>
      <c r="P39" s="46"/>
      <c r="Q39" s="44"/>
      <c r="R39" s="45"/>
      <c r="S39" s="46"/>
      <c r="T39" s="44"/>
      <c r="U39" s="47"/>
      <c r="V39" s="1"/>
      <c r="W39" s="61"/>
      <c r="X39" s="72"/>
      <c r="Y39" s="63" t="str">
        <f t="shared" si="1"/>
        <v>-</v>
      </c>
      <c r="Z39" s="64">
        <v>0.0</v>
      </c>
      <c r="AA39" s="65" t="b">
        <v>0</v>
      </c>
      <c r="AB39" s="38"/>
      <c r="AC39" s="87"/>
      <c r="AD39" s="91" t="s">
        <v>47</v>
      </c>
      <c r="AE39" s="92">
        <v>0.0</v>
      </c>
      <c r="AF39" s="86" t="b">
        <v>0</v>
      </c>
      <c r="AG39" s="1"/>
    </row>
    <row r="40" ht="22.5" customHeight="1">
      <c r="A40" s="1"/>
      <c r="B40" s="73" t="s">
        <v>38</v>
      </c>
      <c r="C40" s="74">
        <f>U28+SUM(C31:C39)</f>
        <v>500</v>
      </c>
      <c r="D40" s="75"/>
      <c r="E40" s="76" t="s">
        <v>38</v>
      </c>
      <c r="F40" s="74">
        <f>C40+SUM(F31:F39)</f>
        <v>500</v>
      </c>
      <c r="G40" s="77"/>
      <c r="H40" s="76" t="s">
        <v>38</v>
      </c>
      <c r="I40" s="74">
        <f>F40+SUM(I31:I39)</f>
        <v>500</v>
      </c>
      <c r="J40" s="77"/>
      <c r="K40" s="76" t="s">
        <v>38</v>
      </c>
      <c r="L40" s="74">
        <f>I40+SUM(L31:L39)</f>
        <v>500</v>
      </c>
      <c r="M40" s="77"/>
      <c r="N40" s="76" t="s">
        <v>38</v>
      </c>
      <c r="O40" s="74">
        <f>L40+SUM(O31:O39)</f>
        <v>500</v>
      </c>
      <c r="P40" s="77"/>
      <c r="Q40" s="76" t="s">
        <v>38</v>
      </c>
      <c r="R40" s="74">
        <f>O40+SUM(R31:R39)</f>
        <v>500</v>
      </c>
      <c r="S40" s="77"/>
      <c r="T40" s="76" t="s">
        <v>38</v>
      </c>
      <c r="U40" s="78">
        <f>R40+SUM(U31:U39)</f>
        <v>500</v>
      </c>
      <c r="V40" s="1"/>
      <c r="W40" s="93"/>
      <c r="X40" s="94"/>
      <c r="Y40" s="95" t="str">
        <f t="shared" si="1"/>
        <v>-</v>
      </c>
      <c r="Z40" s="96">
        <v>0.0</v>
      </c>
      <c r="AA40" s="97" t="b">
        <v>0</v>
      </c>
      <c r="AB40" s="38"/>
      <c r="AC40" s="87"/>
      <c r="AD40" s="91" t="s">
        <v>47</v>
      </c>
      <c r="AE40" s="92">
        <v>0.0</v>
      </c>
      <c r="AF40" s="86" t="b">
        <v>0</v>
      </c>
      <c r="AG40" s="1"/>
    </row>
    <row r="41" ht="22.5" customHeight="1">
      <c r="A41" s="1"/>
      <c r="B41" s="79"/>
      <c r="C41" s="80"/>
      <c r="D41" s="1"/>
      <c r="E41" s="80"/>
      <c r="F41" s="80"/>
      <c r="G41" s="1"/>
      <c r="H41" s="80"/>
      <c r="I41" s="80"/>
      <c r="J41" s="1"/>
      <c r="K41" s="80"/>
      <c r="L41" s="80"/>
      <c r="M41" s="1"/>
      <c r="N41" s="80"/>
      <c r="O41" s="80"/>
      <c r="P41" s="1"/>
      <c r="Q41" s="80"/>
      <c r="R41" s="80"/>
      <c r="S41" s="1"/>
      <c r="T41" s="80"/>
      <c r="U41" s="81"/>
      <c r="V41" s="1"/>
      <c r="W41" s="3"/>
      <c r="X41" s="4"/>
      <c r="Y41" s="4"/>
      <c r="Z41" s="4"/>
      <c r="AA41" s="4"/>
      <c r="AB41" s="1"/>
      <c r="AC41" s="87"/>
      <c r="AD41" s="91" t="s">
        <v>47</v>
      </c>
      <c r="AE41" s="92">
        <v>0.0</v>
      </c>
      <c r="AF41" s="86" t="b">
        <v>0</v>
      </c>
      <c r="AG41" s="1"/>
    </row>
    <row r="42" ht="22.5" customHeight="1">
      <c r="A42" s="1"/>
      <c r="B42" s="82">
        <f>T30+1</f>
        <v>45676</v>
      </c>
      <c r="C42" s="83"/>
      <c r="D42" s="1"/>
      <c r="E42" s="84">
        <f>B42+1</f>
        <v>45677</v>
      </c>
      <c r="F42" s="83"/>
      <c r="G42" s="5"/>
      <c r="H42" s="84">
        <f>E42+1</f>
        <v>45678</v>
      </c>
      <c r="I42" s="83"/>
      <c r="J42" s="5"/>
      <c r="K42" s="84">
        <f>H42+1</f>
        <v>45679</v>
      </c>
      <c r="L42" s="83"/>
      <c r="M42" s="5"/>
      <c r="N42" s="84">
        <f>K42+1</f>
        <v>45680</v>
      </c>
      <c r="O42" s="83"/>
      <c r="P42" s="5"/>
      <c r="Q42" s="84">
        <f>N42+1</f>
        <v>45681</v>
      </c>
      <c r="R42" s="83"/>
      <c r="S42" s="5"/>
      <c r="T42" s="84">
        <f>Q42+1</f>
        <v>45682</v>
      </c>
      <c r="U42" s="85"/>
      <c r="V42" s="1"/>
      <c r="W42" s="98" t="s">
        <v>48</v>
      </c>
      <c r="X42" s="99"/>
      <c r="Y42" s="99"/>
      <c r="Z42" s="99"/>
      <c r="AA42" s="100"/>
      <c r="AB42" s="38"/>
      <c r="AC42" s="87"/>
      <c r="AD42" s="91" t="s">
        <v>47</v>
      </c>
      <c r="AE42" s="92">
        <v>0.0</v>
      </c>
      <c r="AF42" s="86" t="b">
        <v>0</v>
      </c>
      <c r="AG42" s="1"/>
    </row>
    <row r="43" ht="22.5" customHeight="1">
      <c r="A43" s="1"/>
      <c r="B43" s="41"/>
      <c r="C43" s="42"/>
      <c r="D43" s="43"/>
      <c r="E43" s="44"/>
      <c r="F43" s="45"/>
      <c r="G43" s="46"/>
      <c r="H43" s="44"/>
      <c r="I43" s="45"/>
      <c r="J43" s="46"/>
      <c r="K43" s="44"/>
      <c r="L43" s="45"/>
      <c r="M43" s="46"/>
      <c r="N43" s="44"/>
      <c r="O43" s="45"/>
      <c r="P43" s="46"/>
      <c r="Q43" s="44"/>
      <c r="R43" s="45"/>
      <c r="S43" s="46"/>
      <c r="T43" s="44"/>
      <c r="U43" s="47"/>
      <c r="V43" s="1"/>
      <c r="W43" s="101" t="s">
        <v>49</v>
      </c>
      <c r="X43" s="102" t="s">
        <v>17</v>
      </c>
      <c r="Y43" s="103" t="s">
        <v>18</v>
      </c>
      <c r="Z43" s="102" t="s">
        <v>19</v>
      </c>
      <c r="AA43" s="104" t="s">
        <v>22</v>
      </c>
      <c r="AB43" s="38"/>
      <c r="AC43" s="87"/>
      <c r="AD43" s="91" t="s">
        <v>47</v>
      </c>
      <c r="AE43" s="92">
        <v>0.0</v>
      </c>
      <c r="AF43" s="86" t="b">
        <v>0</v>
      </c>
      <c r="AG43" s="1"/>
    </row>
    <row r="44" ht="22.5" customHeight="1">
      <c r="A44" s="1"/>
      <c r="B44" s="56"/>
      <c r="C44" s="57"/>
      <c r="D44" s="43"/>
      <c r="E44" s="58"/>
      <c r="F44" s="57"/>
      <c r="G44" s="46"/>
      <c r="H44" s="58"/>
      <c r="I44" s="57"/>
      <c r="J44" s="46"/>
      <c r="K44" s="58"/>
      <c r="L44" s="57"/>
      <c r="M44" s="46"/>
      <c r="N44" s="58"/>
      <c r="O44" s="57"/>
      <c r="P44" s="46"/>
      <c r="Q44" s="58"/>
      <c r="R44" s="57"/>
      <c r="S44" s="46"/>
      <c r="T44" s="58"/>
      <c r="U44" s="60"/>
      <c r="V44" s="1"/>
      <c r="W44" s="61" t="s">
        <v>50</v>
      </c>
      <c r="X44" s="62">
        <v>10.0</v>
      </c>
      <c r="Y44" s="105">
        <f t="shared" ref="Y44:Y76" si="2">IF(X44&lt;&gt;"", DATEVALUE(X44&amp;$Q$2&amp;$Q$3),"-")</f>
        <v>45667</v>
      </c>
      <c r="Z44" s="64">
        <v>60.0</v>
      </c>
      <c r="AA44" s="106" t="b">
        <v>1</v>
      </c>
      <c r="AB44" s="38"/>
      <c r="AC44" s="87"/>
      <c r="AD44" s="91" t="s">
        <v>47</v>
      </c>
      <c r="AE44" s="92">
        <v>0.0</v>
      </c>
      <c r="AF44" s="86" t="b">
        <v>0</v>
      </c>
      <c r="AG44" s="1"/>
    </row>
    <row r="45" ht="22.5" customHeight="1">
      <c r="A45" s="1"/>
      <c r="B45" s="41"/>
      <c r="C45" s="45"/>
      <c r="D45" s="43"/>
      <c r="E45" s="44"/>
      <c r="F45" s="45"/>
      <c r="G45" s="46"/>
      <c r="H45" s="44"/>
      <c r="I45" s="45"/>
      <c r="J45" s="46"/>
      <c r="K45" s="44"/>
      <c r="L45" s="45"/>
      <c r="M45" s="46"/>
      <c r="N45" s="44"/>
      <c r="O45" s="45"/>
      <c r="P45" s="46"/>
      <c r="Q45" s="44"/>
      <c r="R45" s="45"/>
      <c r="S45" s="46"/>
      <c r="T45" s="44"/>
      <c r="U45" s="47"/>
      <c r="V45" s="1"/>
      <c r="W45" s="61" t="s">
        <v>51</v>
      </c>
      <c r="X45" s="62">
        <v>5.0</v>
      </c>
      <c r="Y45" s="105">
        <f t="shared" si="2"/>
        <v>45662</v>
      </c>
      <c r="Z45" s="64">
        <v>60.0</v>
      </c>
      <c r="AA45" s="107" t="b">
        <v>1</v>
      </c>
      <c r="AB45" s="38"/>
      <c r="AC45" s="87"/>
      <c r="AD45" s="91" t="s">
        <v>47</v>
      </c>
      <c r="AE45" s="92">
        <v>0.0</v>
      </c>
      <c r="AF45" s="86" t="b">
        <v>0</v>
      </c>
      <c r="AG45" s="1"/>
    </row>
    <row r="46" ht="22.5" customHeight="1">
      <c r="A46" s="1"/>
      <c r="B46" s="56"/>
      <c r="C46" s="57"/>
      <c r="D46" s="43"/>
      <c r="E46" s="58"/>
      <c r="F46" s="57"/>
      <c r="G46" s="46"/>
      <c r="H46" s="58"/>
      <c r="I46" s="57"/>
      <c r="J46" s="46"/>
      <c r="K46" s="58"/>
      <c r="L46" s="57"/>
      <c r="M46" s="46"/>
      <c r="N46" s="58"/>
      <c r="O46" s="57"/>
      <c r="P46" s="46"/>
      <c r="Q46" s="58"/>
      <c r="R46" s="57"/>
      <c r="S46" s="46"/>
      <c r="T46" s="58"/>
      <c r="U46" s="60"/>
      <c r="V46" s="1"/>
      <c r="W46" s="61" t="s">
        <v>52</v>
      </c>
      <c r="X46" s="62">
        <v>15.0</v>
      </c>
      <c r="Y46" s="105">
        <f t="shared" si="2"/>
        <v>45672</v>
      </c>
      <c r="Z46" s="64">
        <v>400.0</v>
      </c>
      <c r="AA46" s="107" t="b">
        <v>1</v>
      </c>
      <c r="AB46" s="38"/>
      <c r="AC46" s="87"/>
      <c r="AD46" s="91" t="s">
        <v>47</v>
      </c>
      <c r="AE46" s="92">
        <v>0.0</v>
      </c>
      <c r="AF46" s="86" t="b">
        <v>0</v>
      </c>
      <c r="AG46" s="1"/>
    </row>
    <row r="47" ht="22.5" customHeight="1">
      <c r="A47" s="1"/>
      <c r="B47" s="41"/>
      <c r="C47" s="45"/>
      <c r="D47" s="43"/>
      <c r="E47" s="44"/>
      <c r="F47" s="45"/>
      <c r="G47" s="46"/>
      <c r="H47" s="44"/>
      <c r="I47" s="45"/>
      <c r="J47" s="46"/>
      <c r="K47" s="44"/>
      <c r="L47" s="45"/>
      <c r="M47" s="46"/>
      <c r="N47" s="44"/>
      <c r="O47" s="45"/>
      <c r="P47" s="46"/>
      <c r="Q47" s="44"/>
      <c r="R47" s="45"/>
      <c r="S47" s="46"/>
      <c r="T47" s="44"/>
      <c r="U47" s="47"/>
      <c r="V47" s="1"/>
      <c r="W47" s="61" t="s">
        <v>53</v>
      </c>
      <c r="X47" s="62">
        <v>20.0</v>
      </c>
      <c r="Y47" s="105">
        <f t="shared" si="2"/>
        <v>45677</v>
      </c>
      <c r="Z47" s="64">
        <v>30.0</v>
      </c>
      <c r="AA47" s="108" t="b">
        <v>0</v>
      </c>
      <c r="AB47" s="38"/>
      <c r="AC47" s="87"/>
      <c r="AD47" s="91" t="s">
        <v>47</v>
      </c>
      <c r="AE47" s="92">
        <v>0.0</v>
      </c>
      <c r="AF47" s="86" t="b">
        <v>0</v>
      </c>
      <c r="AG47" s="1"/>
    </row>
    <row r="48" ht="22.5" customHeight="1">
      <c r="A48" s="1"/>
      <c r="B48" s="56"/>
      <c r="C48" s="57"/>
      <c r="D48" s="43"/>
      <c r="E48" s="58"/>
      <c r="F48" s="57"/>
      <c r="G48" s="46"/>
      <c r="H48" s="58"/>
      <c r="I48" s="57"/>
      <c r="J48" s="46"/>
      <c r="K48" s="58"/>
      <c r="L48" s="57"/>
      <c r="M48" s="46"/>
      <c r="N48" s="58"/>
      <c r="O48" s="57"/>
      <c r="P48" s="46"/>
      <c r="Q48" s="58"/>
      <c r="R48" s="57"/>
      <c r="S48" s="46"/>
      <c r="T48" s="58"/>
      <c r="U48" s="60"/>
      <c r="V48" s="1"/>
      <c r="W48" s="61" t="s">
        <v>54</v>
      </c>
      <c r="X48" s="62">
        <v>25.0</v>
      </c>
      <c r="Y48" s="105">
        <f t="shared" si="2"/>
        <v>45682</v>
      </c>
      <c r="Z48" s="64">
        <v>50.0</v>
      </c>
      <c r="AA48" s="108" t="b">
        <v>0</v>
      </c>
      <c r="AB48" s="38"/>
      <c r="AC48" s="87"/>
      <c r="AD48" s="91" t="s">
        <v>47</v>
      </c>
      <c r="AE48" s="92">
        <v>0.0</v>
      </c>
      <c r="AF48" s="86" t="b">
        <v>0</v>
      </c>
      <c r="AG48" s="1"/>
    </row>
    <row r="49" ht="22.5" customHeight="1">
      <c r="A49" s="1"/>
      <c r="B49" s="41"/>
      <c r="C49" s="45"/>
      <c r="D49" s="43"/>
      <c r="E49" s="44"/>
      <c r="F49" s="45"/>
      <c r="G49" s="46"/>
      <c r="H49" s="44"/>
      <c r="I49" s="45"/>
      <c r="J49" s="46"/>
      <c r="K49" s="44"/>
      <c r="L49" s="45"/>
      <c r="M49" s="46"/>
      <c r="N49" s="44"/>
      <c r="O49" s="45"/>
      <c r="P49" s="46"/>
      <c r="Q49" s="44"/>
      <c r="R49" s="45"/>
      <c r="S49" s="46"/>
      <c r="T49" s="44"/>
      <c r="U49" s="47"/>
      <c r="V49" s="1"/>
      <c r="W49" s="61" t="s">
        <v>55</v>
      </c>
      <c r="X49" s="62">
        <v>12.0</v>
      </c>
      <c r="Y49" s="105">
        <f t="shared" si="2"/>
        <v>45669</v>
      </c>
      <c r="Z49" s="64">
        <v>40.0</v>
      </c>
      <c r="AA49" s="107" t="b">
        <v>1</v>
      </c>
      <c r="AB49" s="38"/>
      <c r="AC49" s="87"/>
      <c r="AD49" s="91" t="s">
        <v>47</v>
      </c>
      <c r="AE49" s="92">
        <v>0.0</v>
      </c>
      <c r="AF49" s="86" t="b">
        <v>0</v>
      </c>
      <c r="AG49" s="1"/>
    </row>
    <row r="50" ht="22.5" customHeight="1">
      <c r="A50" s="1"/>
      <c r="B50" s="56"/>
      <c r="C50" s="57"/>
      <c r="D50" s="43"/>
      <c r="E50" s="58"/>
      <c r="F50" s="57"/>
      <c r="G50" s="46"/>
      <c r="H50" s="58"/>
      <c r="I50" s="57"/>
      <c r="J50" s="46"/>
      <c r="K50" s="58"/>
      <c r="L50" s="57"/>
      <c r="M50" s="46"/>
      <c r="N50" s="58"/>
      <c r="O50" s="57"/>
      <c r="P50" s="46"/>
      <c r="Q50" s="58"/>
      <c r="R50" s="57"/>
      <c r="S50" s="46"/>
      <c r="T50" s="58"/>
      <c r="U50" s="60"/>
      <c r="V50" s="1"/>
      <c r="W50" s="61" t="s">
        <v>56</v>
      </c>
      <c r="X50" s="62">
        <v>8.0</v>
      </c>
      <c r="Y50" s="105">
        <f t="shared" si="2"/>
        <v>45665</v>
      </c>
      <c r="Z50" s="64">
        <v>70.0</v>
      </c>
      <c r="AA50" s="108" t="b">
        <v>0</v>
      </c>
      <c r="AB50" s="38"/>
      <c r="AC50" s="87"/>
      <c r="AD50" s="91" t="s">
        <v>47</v>
      </c>
      <c r="AE50" s="92">
        <v>0.0</v>
      </c>
      <c r="AF50" s="86" t="b">
        <v>0</v>
      </c>
      <c r="AG50" s="1"/>
    </row>
    <row r="51" ht="22.5" customHeight="1">
      <c r="A51" s="1"/>
      <c r="B51" s="41"/>
      <c r="C51" s="45"/>
      <c r="D51" s="43"/>
      <c r="E51" s="44"/>
      <c r="F51" s="45"/>
      <c r="G51" s="46"/>
      <c r="H51" s="44"/>
      <c r="I51" s="45"/>
      <c r="J51" s="46"/>
      <c r="K51" s="44"/>
      <c r="L51" s="45"/>
      <c r="M51" s="46"/>
      <c r="N51" s="44"/>
      <c r="O51" s="45"/>
      <c r="P51" s="46"/>
      <c r="Q51" s="109"/>
      <c r="R51" s="110"/>
      <c r="S51" s="46"/>
      <c r="T51" s="44"/>
      <c r="U51" s="47"/>
      <c r="V51" s="1"/>
      <c r="W51" s="61" t="s">
        <v>57</v>
      </c>
      <c r="X51" s="62">
        <v>22.0</v>
      </c>
      <c r="Y51" s="105">
        <f t="shared" si="2"/>
        <v>45679</v>
      </c>
      <c r="Z51" s="64">
        <v>50.0</v>
      </c>
      <c r="AA51" s="108" t="b">
        <v>0</v>
      </c>
      <c r="AB51" s="38"/>
      <c r="AC51" s="87"/>
      <c r="AD51" s="91" t="s">
        <v>47</v>
      </c>
      <c r="AE51" s="92">
        <v>0.0</v>
      </c>
      <c r="AF51" s="86" t="b">
        <v>0</v>
      </c>
      <c r="AG51" s="1"/>
    </row>
    <row r="52" ht="22.5" customHeight="1">
      <c r="A52" s="1"/>
      <c r="B52" s="73" t="s">
        <v>38</v>
      </c>
      <c r="C52" s="74">
        <f>U40+SUM(C43:C51)</f>
        <v>500</v>
      </c>
      <c r="D52" s="75"/>
      <c r="E52" s="76" t="s">
        <v>38</v>
      </c>
      <c r="F52" s="74">
        <f>C52+SUM(F43:F51)</f>
        <v>500</v>
      </c>
      <c r="G52" s="77"/>
      <c r="H52" s="76" t="s">
        <v>38</v>
      </c>
      <c r="I52" s="74">
        <f>F52+SUM(I43:I51)</f>
        <v>500</v>
      </c>
      <c r="J52" s="77"/>
      <c r="K52" s="76" t="s">
        <v>38</v>
      </c>
      <c r="L52" s="74">
        <f>I52+SUM(L43:L51)</f>
        <v>500</v>
      </c>
      <c r="M52" s="77"/>
      <c r="N52" s="76" t="s">
        <v>38</v>
      </c>
      <c r="O52" s="74">
        <f>L52+SUM(O43:O51)</f>
        <v>500</v>
      </c>
      <c r="P52" s="77"/>
      <c r="Q52" s="111" t="s">
        <v>38</v>
      </c>
      <c r="R52" s="74">
        <f>O52+SUM(R43:R51)</f>
        <v>500</v>
      </c>
      <c r="S52" s="77"/>
      <c r="T52" s="76" t="s">
        <v>38</v>
      </c>
      <c r="U52" s="78">
        <f>R52+SUM(U43:U51)</f>
        <v>500</v>
      </c>
      <c r="V52" s="1"/>
      <c r="W52" s="61" t="s">
        <v>58</v>
      </c>
      <c r="X52" s="62">
        <v>7.0</v>
      </c>
      <c r="Y52" s="105">
        <f t="shared" si="2"/>
        <v>45664</v>
      </c>
      <c r="Z52" s="64">
        <v>45.0</v>
      </c>
      <c r="AA52" s="108" t="b">
        <v>0</v>
      </c>
      <c r="AB52" s="38"/>
      <c r="AC52" s="87"/>
      <c r="AD52" s="91" t="s">
        <v>47</v>
      </c>
      <c r="AE52" s="92">
        <v>0.0</v>
      </c>
      <c r="AF52" s="86" t="b">
        <v>0</v>
      </c>
      <c r="AG52" s="1"/>
    </row>
    <row r="53" ht="22.5" customHeight="1">
      <c r="A53" s="1"/>
      <c r="B53" s="79"/>
      <c r="C53" s="80"/>
      <c r="D53" s="1"/>
      <c r="E53" s="80"/>
      <c r="F53" s="80"/>
      <c r="G53" s="1"/>
      <c r="H53" s="80"/>
      <c r="I53" s="80"/>
      <c r="J53" s="1"/>
      <c r="K53" s="80"/>
      <c r="L53" s="80"/>
      <c r="M53" s="1"/>
      <c r="N53" s="80"/>
      <c r="O53" s="80"/>
      <c r="P53" s="1"/>
      <c r="Q53" s="80"/>
      <c r="R53" s="80"/>
      <c r="S53" s="1"/>
      <c r="T53" s="80"/>
      <c r="U53" s="81"/>
      <c r="V53" s="1"/>
      <c r="W53" s="61" t="s">
        <v>59</v>
      </c>
      <c r="X53" s="62">
        <v>18.0</v>
      </c>
      <c r="Y53" s="105">
        <f t="shared" si="2"/>
        <v>45675</v>
      </c>
      <c r="Z53" s="64">
        <v>80.0</v>
      </c>
      <c r="AA53" s="108" t="b">
        <v>0</v>
      </c>
      <c r="AB53" s="38"/>
      <c r="AC53" s="87"/>
      <c r="AD53" s="91" t="s">
        <v>47</v>
      </c>
      <c r="AE53" s="92">
        <v>0.0</v>
      </c>
      <c r="AF53" s="86" t="b">
        <v>0</v>
      </c>
      <c r="AG53" s="1"/>
    </row>
    <row r="54" ht="22.5" customHeight="1">
      <c r="A54" s="1"/>
      <c r="B54" s="82">
        <f>T42+1</f>
        <v>45683</v>
      </c>
      <c r="C54" s="83"/>
      <c r="D54" s="1"/>
      <c r="E54" s="84">
        <f>B54+1</f>
        <v>45684</v>
      </c>
      <c r="F54" s="83"/>
      <c r="G54" s="5"/>
      <c r="H54" s="84">
        <f>E54+1</f>
        <v>45685</v>
      </c>
      <c r="I54" s="83"/>
      <c r="J54" s="5"/>
      <c r="K54" s="84">
        <f>H54+1</f>
        <v>45686</v>
      </c>
      <c r="L54" s="83"/>
      <c r="M54" s="5"/>
      <c r="N54" s="84">
        <f>K54+1</f>
        <v>45687</v>
      </c>
      <c r="O54" s="83"/>
      <c r="P54" s="5"/>
      <c r="Q54" s="84">
        <f>N54+1</f>
        <v>45688</v>
      </c>
      <c r="R54" s="83"/>
      <c r="S54" s="5"/>
      <c r="T54" s="84">
        <f>Q54+1</f>
        <v>45689</v>
      </c>
      <c r="U54" s="85"/>
      <c r="V54" s="1"/>
      <c r="W54" s="61" t="s">
        <v>60</v>
      </c>
      <c r="X54" s="62">
        <v>28.0</v>
      </c>
      <c r="Y54" s="105">
        <f t="shared" si="2"/>
        <v>45685</v>
      </c>
      <c r="Z54" s="64">
        <v>15.0</v>
      </c>
      <c r="AA54" s="107" t="b">
        <v>1</v>
      </c>
      <c r="AB54" s="38"/>
      <c r="AC54" s="87"/>
      <c r="AD54" s="91" t="s">
        <v>47</v>
      </c>
      <c r="AE54" s="92">
        <v>0.0</v>
      </c>
      <c r="AF54" s="86" t="b">
        <v>0</v>
      </c>
      <c r="AG54" s="1"/>
    </row>
    <row r="55" ht="22.5" customHeight="1">
      <c r="A55" s="1"/>
      <c r="B55" s="41"/>
      <c r="C55" s="45"/>
      <c r="D55" s="43"/>
      <c r="E55" s="44"/>
      <c r="F55" s="45"/>
      <c r="G55" s="46"/>
      <c r="H55" s="44"/>
      <c r="I55" s="45"/>
      <c r="J55" s="46"/>
      <c r="K55" s="44"/>
      <c r="L55" s="45"/>
      <c r="M55" s="46"/>
      <c r="N55" s="44"/>
      <c r="O55" s="45"/>
      <c r="P55" s="46"/>
      <c r="Q55" s="44"/>
      <c r="R55" s="45"/>
      <c r="S55" s="46"/>
      <c r="T55" s="44"/>
      <c r="U55" s="47"/>
      <c r="V55" s="1"/>
      <c r="W55" s="61" t="s">
        <v>61</v>
      </c>
      <c r="X55" s="62">
        <v>15.0</v>
      </c>
      <c r="Y55" s="105">
        <f t="shared" si="2"/>
        <v>45672</v>
      </c>
      <c r="Z55" s="64">
        <v>25.0</v>
      </c>
      <c r="AA55" s="108" t="b">
        <v>0</v>
      </c>
      <c r="AB55" s="38"/>
      <c r="AC55" s="87"/>
      <c r="AD55" s="91" t="s">
        <v>47</v>
      </c>
      <c r="AE55" s="92">
        <v>0.0</v>
      </c>
      <c r="AF55" s="86" t="b">
        <v>0</v>
      </c>
      <c r="AG55" s="1"/>
    </row>
    <row r="56" ht="22.5" customHeight="1">
      <c r="A56" s="1"/>
      <c r="B56" s="56"/>
      <c r="C56" s="57"/>
      <c r="D56" s="43"/>
      <c r="E56" s="58"/>
      <c r="F56" s="57"/>
      <c r="G56" s="46"/>
      <c r="H56" s="58"/>
      <c r="I56" s="57"/>
      <c r="J56" s="46"/>
      <c r="K56" s="58"/>
      <c r="L56" s="57"/>
      <c r="M56" s="46"/>
      <c r="N56" s="58"/>
      <c r="O56" s="57"/>
      <c r="P56" s="46"/>
      <c r="Q56" s="58"/>
      <c r="R56" s="57"/>
      <c r="S56" s="46"/>
      <c r="T56" s="58"/>
      <c r="U56" s="60"/>
      <c r="V56" s="1"/>
      <c r="W56" s="61" t="s">
        <v>62</v>
      </c>
      <c r="X56" s="62">
        <v>2.0</v>
      </c>
      <c r="Y56" s="105">
        <f t="shared" si="2"/>
        <v>45659</v>
      </c>
      <c r="Z56" s="64">
        <v>150.0</v>
      </c>
      <c r="AA56" s="107" t="b">
        <v>1</v>
      </c>
      <c r="AB56" s="38"/>
      <c r="AC56" s="87"/>
      <c r="AD56" s="91" t="s">
        <v>47</v>
      </c>
      <c r="AE56" s="92">
        <v>0.0</v>
      </c>
      <c r="AF56" s="86" t="b">
        <v>0</v>
      </c>
      <c r="AG56" s="1"/>
    </row>
    <row r="57" ht="22.5" customHeight="1">
      <c r="A57" s="1"/>
      <c r="B57" s="41"/>
      <c r="C57" s="45"/>
      <c r="D57" s="43"/>
      <c r="E57" s="44"/>
      <c r="F57" s="45"/>
      <c r="G57" s="46"/>
      <c r="H57" s="44"/>
      <c r="I57" s="45"/>
      <c r="J57" s="46"/>
      <c r="K57" s="44"/>
      <c r="L57" s="45"/>
      <c r="M57" s="46"/>
      <c r="N57" s="44"/>
      <c r="O57" s="45"/>
      <c r="P57" s="46"/>
      <c r="Q57" s="44"/>
      <c r="R57" s="45"/>
      <c r="S57" s="46"/>
      <c r="T57" s="44"/>
      <c r="U57" s="47"/>
      <c r="V57" s="1"/>
      <c r="W57" s="61" t="s">
        <v>63</v>
      </c>
      <c r="X57" s="62">
        <v>30.0</v>
      </c>
      <c r="Y57" s="105">
        <f t="shared" si="2"/>
        <v>45687</v>
      </c>
      <c r="Z57" s="64">
        <v>250.0</v>
      </c>
      <c r="AA57" s="108" t="b">
        <v>0</v>
      </c>
      <c r="AB57" s="38"/>
      <c r="AC57" s="87"/>
      <c r="AD57" s="91" t="s">
        <v>47</v>
      </c>
      <c r="AE57" s="92">
        <v>0.0</v>
      </c>
      <c r="AF57" s="86" t="b">
        <v>0</v>
      </c>
      <c r="AG57" s="1"/>
    </row>
    <row r="58" ht="22.5" customHeight="1">
      <c r="A58" s="1"/>
      <c r="B58" s="56"/>
      <c r="C58" s="57"/>
      <c r="D58" s="43"/>
      <c r="E58" s="58"/>
      <c r="F58" s="57"/>
      <c r="G58" s="46"/>
      <c r="H58" s="58"/>
      <c r="I58" s="57"/>
      <c r="J58" s="46"/>
      <c r="K58" s="58"/>
      <c r="L58" s="57"/>
      <c r="M58" s="46"/>
      <c r="N58" s="58"/>
      <c r="O58" s="57"/>
      <c r="P58" s="46"/>
      <c r="Q58" s="58"/>
      <c r="R58" s="57"/>
      <c r="S58" s="46"/>
      <c r="T58" s="58"/>
      <c r="U58" s="60"/>
      <c r="V58" s="1"/>
      <c r="W58" s="112"/>
      <c r="X58" s="113"/>
      <c r="Y58" s="105" t="str">
        <f t="shared" si="2"/>
        <v>-</v>
      </c>
      <c r="Z58" s="64">
        <v>0.0</v>
      </c>
      <c r="AA58" s="108" t="b">
        <v>0</v>
      </c>
      <c r="AB58" s="38"/>
      <c r="AC58" s="87"/>
      <c r="AD58" s="91" t="s">
        <v>47</v>
      </c>
      <c r="AE58" s="92">
        <v>0.0</v>
      </c>
      <c r="AF58" s="86" t="b">
        <v>0</v>
      </c>
      <c r="AG58" s="1"/>
    </row>
    <row r="59" ht="22.5" customHeight="1">
      <c r="A59" s="1"/>
      <c r="B59" s="41"/>
      <c r="C59" s="45"/>
      <c r="D59" s="43"/>
      <c r="E59" s="44"/>
      <c r="F59" s="45"/>
      <c r="G59" s="46"/>
      <c r="H59" s="44"/>
      <c r="I59" s="45"/>
      <c r="J59" s="46"/>
      <c r="K59" s="44"/>
      <c r="L59" s="45"/>
      <c r="M59" s="46"/>
      <c r="N59" s="44"/>
      <c r="O59" s="45"/>
      <c r="P59" s="46"/>
      <c r="Q59" s="44"/>
      <c r="R59" s="45"/>
      <c r="S59" s="46"/>
      <c r="T59" s="44"/>
      <c r="U59" s="47"/>
      <c r="V59" s="1"/>
      <c r="W59" s="112"/>
      <c r="X59" s="113"/>
      <c r="Y59" s="105" t="str">
        <f t="shared" si="2"/>
        <v>-</v>
      </c>
      <c r="Z59" s="64">
        <v>0.0</v>
      </c>
      <c r="AA59" s="108" t="b">
        <v>0</v>
      </c>
      <c r="AB59" s="38"/>
      <c r="AC59" s="87"/>
      <c r="AD59" s="91" t="s">
        <v>47</v>
      </c>
      <c r="AE59" s="92">
        <v>0.0</v>
      </c>
      <c r="AF59" s="86" t="b">
        <v>0</v>
      </c>
      <c r="AG59" s="1"/>
    </row>
    <row r="60" ht="22.5" customHeight="1">
      <c r="A60" s="1"/>
      <c r="B60" s="56"/>
      <c r="C60" s="57"/>
      <c r="D60" s="43"/>
      <c r="E60" s="58"/>
      <c r="F60" s="57"/>
      <c r="G60" s="46"/>
      <c r="H60" s="58"/>
      <c r="I60" s="57"/>
      <c r="J60" s="46"/>
      <c r="K60" s="58"/>
      <c r="L60" s="57"/>
      <c r="M60" s="46"/>
      <c r="N60" s="58"/>
      <c r="O60" s="57"/>
      <c r="P60" s="46"/>
      <c r="Q60" s="58"/>
      <c r="R60" s="57"/>
      <c r="S60" s="46"/>
      <c r="T60" s="58"/>
      <c r="U60" s="60"/>
      <c r="V60" s="1"/>
      <c r="W60" s="112"/>
      <c r="X60" s="113"/>
      <c r="Y60" s="105" t="str">
        <f t="shared" si="2"/>
        <v>-</v>
      </c>
      <c r="Z60" s="64">
        <v>0.0</v>
      </c>
      <c r="AA60" s="108" t="b">
        <v>0</v>
      </c>
      <c r="AB60" s="38"/>
      <c r="AC60" s="87"/>
      <c r="AD60" s="91" t="s">
        <v>47</v>
      </c>
      <c r="AE60" s="92">
        <v>0.0</v>
      </c>
      <c r="AF60" s="86" t="b">
        <v>0</v>
      </c>
      <c r="AG60" s="1"/>
    </row>
    <row r="61" ht="22.5" customHeight="1">
      <c r="A61" s="1"/>
      <c r="B61" s="41"/>
      <c r="C61" s="45"/>
      <c r="D61" s="43"/>
      <c r="E61" s="44"/>
      <c r="F61" s="45"/>
      <c r="G61" s="46"/>
      <c r="H61" s="44"/>
      <c r="I61" s="45"/>
      <c r="J61" s="46"/>
      <c r="K61" s="44"/>
      <c r="L61" s="45"/>
      <c r="M61" s="46"/>
      <c r="N61" s="44"/>
      <c r="O61" s="45"/>
      <c r="P61" s="46"/>
      <c r="Q61" s="44"/>
      <c r="R61" s="45"/>
      <c r="S61" s="46"/>
      <c r="T61" s="44"/>
      <c r="U61" s="47"/>
      <c r="V61" s="1"/>
      <c r="W61" s="112"/>
      <c r="X61" s="113"/>
      <c r="Y61" s="105" t="str">
        <f t="shared" si="2"/>
        <v>-</v>
      </c>
      <c r="Z61" s="64">
        <v>0.0</v>
      </c>
      <c r="AA61" s="108" t="b">
        <v>0</v>
      </c>
      <c r="AB61" s="38"/>
      <c r="AC61" s="87"/>
      <c r="AD61" s="91" t="s">
        <v>47</v>
      </c>
      <c r="AE61" s="92">
        <v>0.0</v>
      </c>
      <c r="AF61" s="86" t="b">
        <v>0</v>
      </c>
      <c r="AG61" s="1"/>
    </row>
    <row r="62" ht="22.5" customHeight="1">
      <c r="A62" s="1"/>
      <c r="B62" s="56"/>
      <c r="C62" s="57"/>
      <c r="D62" s="43"/>
      <c r="E62" s="58"/>
      <c r="F62" s="57"/>
      <c r="G62" s="46"/>
      <c r="H62" s="58"/>
      <c r="I62" s="57"/>
      <c r="J62" s="46"/>
      <c r="K62" s="58"/>
      <c r="L62" s="57"/>
      <c r="M62" s="46"/>
      <c r="N62" s="58"/>
      <c r="O62" s="57"/>
      <c r="P62" s="46"/>
      <c r="Q62" s="58"/>
      <c r="R62" s="57"/>
      <c r="S62" s="46"/>
      <c r="T62" s="58"/>
      <c r="U62" s="60"/>
      <c r="V62" s="1"/>
      <c r="W62" s="112"/>
      <c r="X62" s="113"/>
      <c r="Y62" s="105" t="str">
        <f t="shared" si="2"/>
        <v>-</v>
      </c>
      <c r="Z62" s="64">
        <v>0.0</v>
      </c>
      <c r="AA62" s="108" t="b">
        <v>0</v>
      </c>
      <c r="AB62" s="38"/>
      <c r="AC62" s="87"/>
      <c r="AD62" s="91" t="s">
        <v>47</v>
      </c>
      <c r="AE62" s="92">
        <v>0.0</v>
      </c>
      <c r="AF62" s="86" t="b">
        <v>0</v>
      </c>
      <c r="AG62" s="1"/>
    </row>
    <row r="63" ht="22.5" customHeight="1">
      <c r="A63" s="1"/>
      <c r="B63" s="41"/>
      <c r="C63" s="45"/>
      <c r="D63" s="43"/>
      <c r="E63" s="44"/>
      <c r="F63" s="45"/>
      <c r="G63" s="46"/>
      <c r="H63" s="44"/>
      <c r="I63" s="45"/>
      <c r="J63" s="46"/>
      <c r="K63" s="44"/>
      <c r="L63" s="45"/>
      <c r="M63" s="46"/>
      <c r="N63" s="44"/>
      <c r="O63" s="45"/>
      <c r="P63" s="46"/>
      <c r="Q63" s="44"/>
      <c r="R63" s="45"/>
      <c r="S63" s="46"/>
      <c r="T63" s="44"/>
      <c r="U63" s="47"/>
      <c r="V63" s="1"/>
      <c r="W63" s="112"/>
      <c r="X63" s="113"/>
      <c r="Y63" s="105" t="str">
        <f t="shared" si="2"/>
        <v>-</v>
      </c>
      <c r="Z63" s="64">
        <v>0.0</v>
      </c>
      <c r="AA63" s="108" t="b">
        <v>0</v>
      </c>
      <c r="AB63" s="38"/>
      <c r="AC63" s="87"/>
      <c r="AD63" s="91" t="s">
        <v>47</v>
      </c>
      <c r="AE63" s="92">
        <v>0.0</v>
      </c>
      <c r="AF63" s="86" t="b">
        <v>0</v>
      </c>
      <c r="AG63" s="1"/>
    </row>
    <row r="64" ht="22.5" customHeight="1">
      <c r="A64" s="1"/>
      <c r="B64" s="73" t="s">
        <v>38</v>
      </c>
      <c r="C64" s="74">
        <f>U52+SUM(C55:C63)</f>
        <v>500</v>
      </c>
      <c r="D64" s="75"/>
      <c r="E64" s="76" t="s">
        <v>38</v>
      </c>
      <c r="F64" s="74">
        <f>C64+SUM(F55:F63)</f>
        <v>500</v>
      </c>
      <c r="G64" s="77"/>
      <c r="H64" s="76" t="s">
        <v>38</v>
      </c>
      <c r="I64" s="74">
        <f>F64+SUM(I55:I63)</f>
        <v>500</v>
      </c>
      <c r="J64" s="77"/>
      <c r="K64" s="76" t="s">
        <v>38</v>
      </c>
      <c r="L64" s="74">
        <f>I64+SUM(L55:L63)</f>
        <v>500</v>
      </c>
      <c r="M64" s="77"/>
      <c r="N64" s="76" t="s">
        <v>38</v>
      </c>
      <c r="O64" s="74">
        <f>L64+SUM(O55:O63)</f>
        <v>500</v>
      </c>
      <c r="P64" s="77"/>
      <c r="Q64" s="76" t="s">
        <v>38</v>
      </c>
      <c r="R64" s="74">
        <f>O64+SUM(R55:R63)</f>
        <v>500</v>
      </c>
      <c r="S64" s="77"/>
      <c r="T64" s="76" t="s">
        <v>38</v>
      </c>
      <c r="U64" s="78">
        <f>R64+SUM(U55:U63)</f>
        <v>500</v>
      </c>
      <c r="V64" s="1"/>
      <c r="W64" s="112"/>
      <c r="X64" s="113"/>
      <c r="Y64" s="105" t="str">
        <f t="shared" si="2"/>
        <v>-</v>
      </c>
      <c r="Z64" s="64">
        <v>0.0</v>
      </c>
      <c r="AA64" s="108" t="b">
        <v>0</v>
      </c>
      <c r="AB64" s="38"/>
      <c r="AC64" s="87"/>
      <c r="AD64" s="91" t="s">
        <v>47</v>
      </c>
      <c r="AE64" s="92">
        <v>0.0</v>
      </c>
      <c r="AF64" s="86" t="b">
        <v>0</v>
      </c>
      <c r="AG64" s="1"/>
    </row>
    <row r="65" ht="22.5" customHeight="1">
      <c r="A65" s="1"/>
      <c r="B65" s="79"/>
      <c r="C65" s="80"/>
      <c r="D65" s="1"/>
      <c r="E65" s="80"/>
      <c r="F65" s="80"/>
      <c r="G65" s="1"/>
      <c r="H65" s="80"/>
      <c r="I65" s="80"/>
      <c r="J65" s="1"/>
      <c r="K65" s="80"/>
      <c r="L65" s="80"/>
      <c r="M65" s="1"/>
      <c r="N65" s="80"/>
      <c r="O65" s="80"/>
      <c r="P65" s="1"/>
      <c r="Q65" s="80"/>
      <c r="R65" s="80"/>
      <c r="S65" s="1"/>
      <c r="T65" s="80"/>
      <c r="U65" s="81"/>
      <c r="V65" s="1"/>
      <c r="W65" s="112"/>
      <c r="X65" s="113"/>
      <c r="Y65" s="105" t="str">
        <f t="shared" si="2"/>
        <v>-</v>
      </c>
      <c r="Z65" s="64">
        <v>0.0</v>
      </c>
      <c r="AA65" s="108" t="b">
        <v>0</v>
      </c>
      <c r="AB65" s="38"/>
      <c r="AC65" s="87"/>
      <c r="AD65" s="91" t="s">
        <v>47</v>
      </c>
      <c r="AE65" s="92">
        <v>0.0</v>
      </c>
      <c r="AF65" s="86" t="b">
        <v>0</v>
      </c>
      <c r="AG65" s="1"/>
    </row>
    <row r="66" ht="22.5" customHeight="1">
      <c r="A66" s="114"/>
      <c r="B66" s="82">
        <f>T54+1</f>
        <v>45690</v>
      </c>
      <c r="C66" s="83"/>
      <c r="D66" s="114"/>
      <c r="E66" s="84">
        <f>B66+1</f>
        <v>45691</v>
      </c>
      <c r="F66" s="83"/>
      <c r="G66" s="115"/>
      <c r="H66" s="84">
        <f>E66+1</f>
        <v>45692</v>
      </c>
      <c r="I66" s="83"/>
      <c r="J66" s="115"/>
      <c r="K66" s="84">
        <f>H66+1</f>
        <v>45693</v>
      </c>
      <c r="L66" s="83"/>
      <c r="M66" s="115"/>
      <c r="N66" s="84">
        <f>K66+1</f>
        <v>45694</v>
      </c>
      <c r="O66" s="83"/>
      <c r="P66" s="115"/>
      <c r="Q66" s="84">
        <f>N66+1</f>
        <v>45695</v>
      </c>
      <c r="R66" s="83"/>
      <c r="S66" s="115"/>
      <c r="T66" s="84">
        <f>Q66+1</f>
        <v>45696</v>
      </c>
      <c r="U66" s="85"/>
      <c r="V66" s="1"/>
      <c r="W66" s="112"/>
      <c r="X66" s="113"/>
      <c r="Y66" s="105" t="str">
        <f t="shared" si="2"/>
        <v>-</v>
      </c>
      <c r="Z66" s="64">
        <v>0.0</v>
      </c>
      <c r="AA66" s="108" t="b">
        <v>0</v>
      </c>
      <c r="AB66" s="38"/>
      <c r="AC66" s="87"/>
      <c r="AD66" s="91" t="s">
        <v>47</v>
      </c>
      <c r="AE66" s="92">
        <v>0.0</v>
      </c>
      <c r="AF66" s="86" t="b">
        <v>0</v>
      </c>
      <c r="AG66" s="1"/>
    </row>
    <row r="67" ht="22.5" customHeight="1">
      <c r="A67" s="114"/>
      <c r="B67" s="41"/>
      <c r="C67" s="45"/>
      <c r="D67" s="43"/>
      <c r="E67" s="44"/>
      <c r="F67" s="45"/>
      <c r="G67" s="46"/>
      <c r="H67" s="44" t="s">
        <v>64</v>
      </c>
      <c r="I67" s="45"/>
      <c r="J67" s="46"/>
      <c r="K67" s="44" t="s">
        <v>64</v>
      </c>
      <c r="L67" s="45"/>
      <c r="M67" s="46"/>
      <c r="N67" s="44" t="s">
        <v>64</v>
      </c>
      <c r="O67" s="45"/>
      <c r="P67" s="46"/>
      <c r="Q67" s="44" t="s">
        <v>64</v>
      </c>
      <c r="R67" s="45"/>
      <c r="S67" s="46"/>
      <c r="T67" s="44" t="s">
        <v>64</v>
      </c>
      <c r="U67" s="47"/>
      <c r="V67" s="1"/>
      <c r="W67" s="112"/>
      <c r="X67" s="113"/>
      <c r="Y67" s="105" t="str">
        <f t="shared" si="2"/>
        <v>-</v>
      </c>
      <c r="Z67" s="64">
        <v>0.0</v>
      </c>
      <c r="AA67" s="108" t="b">
        <v>0</v>
      </c>
      <c r="AB67" s="38"/>
      <c r="AC67" s="87"/>
      <c r="AD67" s="91" t="s">
        <v>47</v>
      </c>
      <c r="AE67" s="92">
        <v>0.0</v>
      </c>
      <c r="AF67" s="86" t="b">
        <v>0</v>
      </c>
      <c r="AG67" s="1"/>
    </row>
    <row r="68" ht="22.5" customHeight="1">
      <c r="A68" s="114"/>
      <c r="B68" s="56"/>
      <c r="C68" s="57"/>
      <c r="D68" s="43"/>
      <c r="E68" s="58"/>
      <c r="F68" s="57"/>
      <c r="G68" s="46"/>
      <c r="H68" s="58" t="s">
        <v>64</v>
      </c>
      <c r="I68" s="57"/>
      <c r="J68" s="46"/>
      <c r="K68" s="58" t="s">
        <v>64</v>
      </c>
      <c r="L68" s="57"/>
      <c r="M68" s="46"/>
      <c r="N68" s="58" t="s">
        <v>64</v>
      </c>
      <c r="O68" s="57"/>
      <c r="P68" s="46"/>
      <c r="Q68" s="58" t="s">
        <v>64</v>
      </c>
      <c r="R68" s="57"/>
      <c r="S68" s="46"/>
      <c r="T68" s="58" t="s">
        <v>64</v>
      </c>
      <c r="U68" s="60"/>
      <c r="V68" s="1"/>
      <c r="W68" s="112"/>
      <c r="X68" s="113"/>
      <c r="Y68" s="105" t="str">
        <f t="shared" si="2"/>
        <v>-</v>
      </c>
      <c r="Z68" s="64">
        <v>0.0</v>
      </c>
      <c r="AA68" s="108" t="b">
        <v>0</v>
      </c>
      <c r="AB68" s="38"/>
      <c r="AC68" s="87"/>
      <c r="AD68" s="91" t="s">
        <v>47</v>
      </c>
      <c r="AE68" s="92">
        <v>0.0</v>
      </c>
      <c r="AF68" s="86" t="b">
        <v>0</v>
      </c>
      <c r="AG68" s="1"/>
    </row>
    <row r="69" ht="22.5" customHeight="1">
      <c r="A69" s="114"/>
      <c r="B69" s="41"/>
      <c r="C69" s="45"/>
      <c r="D69" s="43"/>
      <c r="E69" s="44"/>
      <c r="F69" s="45"/>
      <c r="G69" s="46"/>
      <c r="H69" s="44" t="s">
        <v>64</v>
      </c>
      <c r="I69" s="45"/>
      <c r="J69" s="46"/>
      <c r="K69" s="44" t="s">
        <v>64</v>
      </c>
      <c r="L69" s="45"/>
      <c r="M69" s="46"/>
      <c r="N69" s="44" t="s">
        <v>64</v>
      </c>
      <c r="O69" s="45"/>
      <c r="P69" s="46"/>
      <c r="Q69" s="44" t="s">
        <v>64</v>
      </c>
      <c r="R69" s="45"/>
      <c r="S69" s="46"/>
      <c r="T69" s="44" t="s">
        <v>64</v>
      </c>
      <c r="U69" s="47"/>
      <c r="V69" s="1"/>
      <c r="W69" s="112"/>
      <c r="X69" s="113"/>
      <c r="Y69" s="105" t="str">
        <f t="shared" si="2"/>
        <v>-</v>
      </c>
      <c r="Z69" s="64">
        <v>0.0</v>
      </c>
      <c r="AA69" s="108" t="b">
        <v>0</v>
      </c>
      <c r="AB69" s="38"/>
      <c r="AC69" s="87"/>
      <c r="AD69" s="91" t="s">
        <v>47</v>
      </c>
      <c r="AE69" s="92">
        <v>0.0</v>
      </c>
      <c r="AF69" s="86" t="b">
        <v>0</v>
      </c>
      <c r="AG69" s="1"/>
    </row>
    <row r="70" ht="22.5" customHeight="1">
      <c r="A70" s="114"/>
      <c r="B70" s="56"/>
      <c r="C70" s="57"/>
      <c r="D70" s="43"/>
      <c r="E70" s="58"/>
      <c r="F70" s="57"/>
      <c r="G70" s="46"/>
      <c r="H70" s="58" t="s">
        <v>64</v>
      </c>
      <c r="I70" s="57"/>
      <c r="J70" s="46"/>
      <c r="K70" s="58" t="s">
        <v>64</v>
      </c>
      <c r="L70" s="57"/>
      <c r="M70" s="46"/>
      <c r="N70" s="58" t="s">
        <v>64</v>
      </c>
      <c r="O70" s="57"/>
      <c r="P70" s="46"/>
      <c r="Q70" s="58" t="s">
        <v>64</v>
      </c>
      <c r="R70" s="57"/>
      <c r="S70" s="46"/>
      <c r="T70" s="58" t="s">
        <v>64</v>
      </c>
      <c r="U70" s="60"/>
      <c r="V70" s="1"/>
      <c r="W70" s="112"/>
      <c r="X70" s="113"/>
      <c r="Y70" s="105" t="str">
        <f t="shared" si="2"/>
        <v>-</v>
      </c>
      <c r="Z70" s="64">
        <v>0.0</v>
      </c>
      <c r="AA70" s="108" t="b">
        <v>0</v>
      </c>
      <c r="AB70" s="38"/>
      <c r="AC70" s="87"/>
      <c r="AD70" s="91" t="s">
        <v>47</v>
      </c>
      <c r="AE70" s="92">
        <v>0.0</v>
      </c>
      <c r="AF70" s="86" t="b">
        <v>0</v>
      </c>
      <c r="AG70" s="1"/>
    </row>
    <row r="71" ht="22.5" customHeight="1">
      <c r="A71" s="114"/>
      <c r="B71" s="41"/>
      <c r="C71" s="45"/>
      <c r="D71" s="43"/>
      <c r="E71" s="44"/>
      <c r="F71" s="45"/>
      <c r="G71" s="46"/>
      <c r="H71" s="44" t="s">
        <v>64</v>
      </c>
      <c r="I71" s="45"/>
      <c r="J71" s="46"/>
      <c r="K71" s="44" t="s">
        <v>64</v>
      </c>
      <c r="L71" s="45"/>
      <c r="M71" s="46"/>
      <c r="N71" s="44" t="s">
        <v>64</v>
      </c>
      <c r="O71" s="45"/>
      <c r="P71" s="46"/>
      <c r="Q71" s="44" t="s">
        <v>64</v>
      </c>
      <c r="R71" s="45"/>
      <c r="S71" s="46"/>
      <c r="T71" s="44" t="s">
        <v>64</v>
      </c>
      <c r="U71" s="47"/>
      <c r="V71" s="1"/>
      <c r="W71" s="112"/>
      <c r="X71" s="113"/>
      <c r="Y71" s="105" t="str">
        <f t="shared" si="2"/>
        <v>-</v>
      </c>
      <c r="Z71" s="64">
        <v>0.0</v>
      </c>
      <c r="AA71" s="108" t="b">
        <v>0</v>
      </c>
      <c r="AB71" s="38"/>
      <c r="AC71" s="87"/>
      <c r="AD71" s="91" t="s">
        <v>47</v>
      </c>
      <c r="AE71" s="92">
        <v>0.0</v>
      </c>
      <c r="AF71" s="86" t="b">
        <v>0</v>
      </c>
      <c r="AG71" s="1"/>
    </row>
    <row r="72" ht="22.5" customHeight="1">
      <c r="A72" s="114"/>
      <c r="B72" s="56"/>
      <c r="C72" s="57"/>
      <c r="D72" s="43"/>
      <c r="E72" s="58"/>
      <c r="F72" s="57"/>
      <c r="G72" s="46"/>
      <c r="H72" s="58" t="s">
        <v>64</v>
      </c>
      <c r="I72" s="57"/>
      <c r="J72" s="46"/>
      <c r="K72" s="58" t="s">
        <v>64</v>
      </c>
      <c r="L72" s="57"/>
      <c r="M72" s="43"/>
      <c r="N72" s="58" t="s">
        <v>64</v>
      </c>
      <c r="O72" s="57"/>
      <c r="P72" s="46"/>
      <c r="Q72" s="58" t="s">
        <v>64</v>
      </c>
      <c r="R72" s="57"/>
      <c r="S72" s="46"/>
      <c r="T72" s="58" t="s">
        <v>64</v>
      </c>
      <c r="U72" s="60"/>
      <c r="V72" s="1"/>
      <c r="W72" s="112"/>
      <c r="X72" s="113"/>
      <c r="Y72" s="105" t="str">
        <f t="shared" si="2"/>
        <v>-</v>
      </c>
      <c r="Z72" s="64">
        <v>0.0</v>
      </c>
      <c r="AA72" s="108" t="b">
        <v>0</v>
      </c>
      <c r="AB72" s="38"/>
      <c r="AC72" s="87"/>
      <c r="AD72" s="91" t="s">
        <v>47</v>
      </c>
      <c r="AE72" s="92">
        <v>0.0</v>
      </c>
      <c r="AF72" s="86" t="b">
        <v>0</v>
      </c>
      <c r="AG72" s="1"/>
    </row>
    <row r="73" ht="22.5" customHeight="1">
      <c r="A73" s="114"/>
      <c r="B73" s="41"/>
      <c r="C73" s="45"/>
      <c r="D73" s="43"/>
      <c r="E73" s="44"/>
      <c r="F73" s="45"/>
      <c r="G73" s="46"/>
      <c r="H73" s="44" t="s">
        <v>64</v>
      </c>
      <c r="I73" s="45"/>
      <c r="J73" s="46"/>
      <c r="K73" s="44" t="s">
        <v>64</v>
      </c>
      <c r="L73" s="45"/>
      <c r="M73" s="46"/>
      <c r="N73" s="44" t="s">
        <v>64</v>
      </c>
      <c r="O73" s="45"/>
      <c r="P73" s="46"/>
      <c r="Q73" s="44" t="s">
        <v>64</v>
      </c>
      <c r="R73" s="45"/>
      <c r="S73" s="46"/>
      <c r="T73" s="44" t="s">
        <v>64</v>
      </c>
      <c r="U73" s="47"/>
      <c r="V73" s="1"/>
      <c r="W73" s="112"/>
      <c r="X73" s="113"/>
      <c r="Y73" s="105" t="str">
        <f t="shared" si="2"/>
        <v>-</v>
      </c>
      <c r="Z73" s="64">
        <v>0.0</v>
      </c>
      <c r="AA73" s="108" t="b">
        <v>0</v>
      </c>
      <c r="AB73" s="38"/>
      <c r="AC73" s="87"/>
      <c r="AD73" s="91" t="s">
        <v>47</v>
      </c>
      <c r="AE73" s="92">
        <v>0.0</v>
      </c>
      <c r="AF73" s="86" t="b">
        <v>0</v>
      </c>
      <c r="AG73" s="1"/>
    </row>
    <row r="74" ht="22.5" customHeight="1">
      <c r="A74" s="114"/>
      <c r="B74" s="56"/>
      <c r="C74" s="57"/>
      <c r="D74" s="43"/>
      <c r="E74" s="58"/>
      <c r="F74" s="57"/>
      <c r="G74" s="46"/>
      <c r="H74" s="58" t="s">
        <v>64</v>
      </c>
      <c r="I74" s="57"/>
      <c r="J74" s="46"/>
      <c r="K74" s="58" t="s">
        <v>64</v>
      </c>
      <c r="L74" s="57"/>
      <c r="M74" s="46"/>
      <c r="N74" s="58" t="s">
        <v>64</v>
      </c>
      <c r="O74" s="57"/>
      <c r="P74" s="46"/>
      <c r="Q74" s="58" t="s">
        <v>64</v>
      </c>
      <c r="R74" s="57"/>
      <c r="S74" s="46"/>
      <c r="T74" s="58" t="s">
        <v>64</v>
      </c>
      <c r="U74" s="60"/>
      <c r="V74" s="1"/>
      <c r="W74" s="112"/>
      <c r="X74" s="113"/>
      <c r="Y74" s="105" t="str">
        <f t="shared" si="2"/>
        <v>-</v>
      </c>
      <c r="Z74" s="64">
        <v>0.0</v>
      </c>
      <c r="AA74" s="108" t="b">
        <v>0</v>
      </c>
      <c r="AB74" s="38"/>
      <c r="AC74" s="87"/>
      <c r="AD74" s="91" t="s">
        <v>47</v>
      </c>
      <c r="AE74" s="92">
        <v>0.0</v>
      </c>
      <c r="AF74" s="86" t="b">
        <v>0</v>
      </c>
      <c r="AG74" s="1"/>
    </row>
    <row r="75" ht="22.5" customHeight="1">
      <c r="A75" s="114"/>
      <c r="B75" s="41"/>
      <c r="C75" s="45"/>
      <c r="D75" s="43"/>
      <c r="E75" s="44"/>
      <c r="F75" s="45"/>
      <c r="G75" s="46"/>
      <c r="H75" s="44" t="s">
        <v>64</v>
      </c>
      <c r="I75" s="45"/>
      <c r="J75" s="46"/>
      <c r="K75" s="44" t="s">
        <v>64</v>
      </c>
      <c r="L75" s="45"/>
      <c r="M75" s="46"/>
      <c r="N75" s="44" t="s">
        <v>64</v>
      </c>
      <c r="O75" s="45"/>
      <c r="P75" s="46"/>
      <c r="Q75" s="44" t="s">
        <v>64</v>
      </c>
      <c r="R75" s="45"/>
      <c r="S75" s="46"/>
      <c r="T75" s="44" t="s">
        <v>64</v>
      </c>
      <c r="U75" s="47"/>
      <c r="V75" s="1"/>
      <c r="W75" s="112"/>
      <c r="X75" s="113"/>
      <c r="Y75" s="105" t="str">
        <f t="shared" si="2"/>
        <v>-</v>
      </c>
      <c r="Z75" s="64">
        <v>0.0</v>
      </c>
      <c r="AA75" s="108" t="b">
        <v>0</v>
      </c>
      <c r="AB75" s="38"/>
      <c r="AC75" s="87"/>
      <c r="AD75" s="91" t="s">
        <v>47</v>
      </c>
      <c r="AE75" s="92">
        <v>0.0</v>
      </c>
      <c r="AF75" s="86" t="b">
        <v>0</v>
      </c>
      <c r="AG75" s="1"/>
    </row>
    <row r="76" ht="22.5" customHeight="1">
      <c r="A76" s="114"/>
      <c r="B76" s="116" t="s">
        <v>38</v>
      </c>
      <c r="C76" s="117">
        <f>U64+SUM(C67:C75)</f>
        <v>500</v>
      </c>
      <c r="D76" s="118"/>
      <c r="E76" s="119" t="s">
        <v>38</v>
      </c>
      <c r="F76" s="117">
        <f>C76+SUM(F67:F75)</f>
        <v>500</v>
      </c>
      <c r="G76" s="120"/>
      <c r="H76" s="119" t="s">
        <v>38</v>
      </c>
      <c r="I76" s="117">
        <f>F76+SUM(I67:I75)</f>
        <v>500</v>
      </c>
      <c r="J76" s="120"/>
      <c r="K76" s="119" t="s">
        <v>38</v>
      </c>
      <c r="L76" s="117">
        <f>I76+SUM(L67:L75)</f>
        <v>500</v>
      </c>
      <c r="M76" s="120"/>
      <c r="N76" s="119" t="s">
        <v>38</v>
      </c>
      <c r="O76" s="117">
        <f>L76+SUM(O67:O75)</f>
        <v>500</v>
      </c>
      <c r="P76" s="120"/>
      <c r="Q76" s="119" t="s">
        <v>38</v>
      </c>
      <c r="R76" s="117">
        <f>O76+SUM(R67:R75)</f>
        <v>500</v>
      </c>
      <c r="S76" s="120"/>
      <c r="T76" s="119" t="s">
        <v>38</v>
      </c>
      <c r="U76" s="121">
        <f>R76+SUM(U67:U75)</f>
        <v>500</v>
      </c>
      <c r="V76" s="1"/>
      <c r="W76" s="122"/>
      <c r="X76" s="123"/>
      <c r="Y76" s="124" t="str">
        <f t="shared" si="2"/>
        <v>-</v>
      </c>
      <c r="Z76" s="96">
        <v>0.0</v>
      </c>
      <c r="AA76" s="125" t="b">
        <v>0</v>
      </c>
      <c r="AB76" s="38"/>
      <c r="AC76" s="126"/>
      <c r="AD76" s="127" t="s">
        <v>47</v>
      </c>
      <c r="AE76" s="128">
        <v>0.0</v>
      </c>
      <c r="AF76" s="129" t="b">
        <v>0</v>
      </c>
      <c r="AG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3"/>
      <c r="X77" s="4"/>
      <c r="Y77" s="4"/>
      <c r="Z77" s="4"/>
      <c r="AA77" s="4"/>
      <c r="AB77" s="38"/>
      <c r="AC77" s="3"/>
      <c r="AD77" s="4"/>
      <c r="AE77" s="4"/>
      <c r="AF77" s="4"/>
      <c r="AG77" s="1"/>
    </row>
  </sheetData>
  <mergeCells count="58">
    <mergeCell ref="B18:C18"/>
    <mergeCell ref="E18:F18"/>
    <mergeCell ref="H18:I18"/>
    <mergeCell ref="K18:L18"/>
    <mergeCell ref="N18:O18"/>
    <mergeCell ref="Q18:R18"/>
    <mergeCell ref="T18:U18"/>
    <mergeCell ref="B30:C30"/>
    <mergeCell ref="E30:F30"/>
    <mergeCell ref="H30:I30"/>
    <mergeCell ref="K30:L30"/>
    <mergeCell ref="N30:O30"/>
    <mergeCell ref="Q30:R30"/>
    <mergeCell ref="T30:U30"/>
    <mergeCell ref="E42:F42"/>
    <mergeCell ref="H42:I42"/>
    <mergeCell ref="K42:L42"/>
    <mergeCell ref="N42:O42"/>
    <mergeCell ref="Q42:R42"/>
    <mergeCell ref="T42:U42"/>
    <mergeCell ref="W42:AA42"/>
    <mergeCell ref="B42:C42"/>
    <mergeCell ref="E54:F54"/>
    <mergeCell ref="H54:I54"/>
    <mergeCell ref="K54:L54"/>
    <mergeCell ref="N54:O54"/>
    <mergeCell ref="Q54:R54"/>
    <mergeCell ref="T54:U54"/>
    <mergeCell ref="N3:P3"/>
    <mergeCell ref="Q3:R3"/>
    <mergeCell ref="W3:X3"/>
    <mergeCell ref="Y3:AA3"/>
    <mergeCell ref="AC3:AD3"/>
    <mergeCell ref="AE3:AF3"/>
    <mergeCell ref="B1:L4"/>
    <mergeCell ref="N2:P2"/>
    <mergeCell ref="Q2:R2"/>
    <mergeCell ref="W2:X2"/>
    <mergeCell ref="Y2:AA2"/>
    <mergeCell ref="AC2:AD2"/>
    <mergeCell ref="AE2:AF2"/>
    <mergeCell ref="W6:AA6"/>
    <mergeCell ref="AC6:AF6"/>
    <mergeCell ref="B6:C6"/>
    <mergeCell ref="E6:F6"/>
    <mergeCell ref="H6:I6"/>
    <mergeCell ref="K6:L6"/>
    <mergeCell ref="N6:O6"/>
    <mergeCell ref="Q6:R6"/>
    <mergeCell ref="T6:U6"/>
    <mergeCell ref="B54:C54"/>
    <mergeCell ref="B66:C66"/>
    <mergeCell ref="E66:F66"/>
    <mergeCell ref="H66:I66"/>
    <mergeCell ref="K66:L66"/>
    <mergeCell ref="N66:O66"/>
    <mergeCell ref="Q66:R66"/>
    <mergeCell ref="T66:U66"/>
  </mergeCells>
  <conditionalFormatting sqref="H6:I16">
    <cfRule type="expression" dxfId="0" priority="1">
      <formula>DAY($H$6)&gt;20</formula>
    </cfRule>
  </conditionalFormatting>
  <conditionalFormatting sqref="K6:L16">
    <cfRule type="expression" dxfId="0" priority="2">
      <formula>DAY($K$6)&gt;20</formula>
    </cfRule>
  </conditionalFormatting>
  <conditionalFormatting sqref="N6:O16">
    <cfRule type="expression" dxfId="0" priority="3">
      <formula>DAY($N$6)&gt;20</formula>
    </cfRule>
  </conditionalFormatting>
  <conditionalFormatting sqref="Q6:R16">
    <cfRule type="expression" dxfId="0" priority="4">
      <formula>DAY($Q$6)&gt;20</formula>
    </cfRule>
  </conditionalFormatting>
  <conditionalFormatting sqref="T6:U16">
    <cfRule type="expression" dxfId="0" priority="5">
      <formula>DAY($T$6)&gt;20</formula>
    </cfRule>
  </conditionalFormatting>
  <conditionalFormatting sqref="E66:F76">
    <cfRule type="expression" dxfId="0" priority="6">
      <formula>DAY($E$66)&lt;20</formula>
    </cfRule>
  </conditionalFormatting>
  <conditionalFormatting sqref="H54:I64">
    <cfRule type="expression" dxfId="0" priority="7">
      <formula>DAY($H$54)&lt;20</formula>
    </cfRule>
  </conditionalFormatting>
  <conditionalFormatting sqref="K54:L64">
    <cfRule type="expression" dxfId="0" priority="8">
      <formula>DAY($K$54)&lt;20</formula>
    </cfRule>
  </conditionalFormatting>
  <conditionalFormatting sqref="N54:O64">
    <cfRule type="expression" dxfId="0" priority="9">
      <formula>DAY($N$54)&lt;20</formula>
    </cfRule>
  </conditionalFormatting>
  <conditionalFormatting sqref="Q54:R64">
    <cfRule type="expression" dxfId="0" priority="10">
      <formula>DAY($Q$54)&lt;20</formula>
    </cfRule>
  </conditionalFormatting>
  <conditionalFormatting sqref="T54:U64">
    <cfRule type="expression" dxfId="0" priority="11">
      <formula>DAY($T$54)&lt;20</formula>
    </cfRule>
  </conditionalFormatting>
  <conditionalFormatting sqref="B66:C76">
    <cfRule type="expression" dxfId="0" priority="12">
      <formula>DAY($B$66)&lt;20</formula>
    </cfRule>
  </conditionalFormatting>
  <conditionalFormatting sqref="H66:I76">
    <cfRule type="expression" dxfId="0" priority="13">
      <formula>DAY($H$66)&lt;20</formula>
    </cfRule>
  </conditionalFormatting>
  <conditionalFormatting sqref="K66:L76">
    <cfRule type="expression" dxfId="0" priority="14">
      <formula>DAY($K$66)&lt;20</formula>
    </cfRule>
  </conditionalFormatting>
  <conditionalFormatting sqref="N66:O76">
    <cfRule type="expression" dxfId="0" priority="15">
      <formula>DAY($N$66)&lt;20</formula>
    </cfRule>
  </conditionalFormatting>
  <conditionalFormatting sqref="Q66:R76">
    <cfRule type="expression" dxfId="0" priority="16">
      <formula>DAY($Q$66)&lt;20</formula>
    </cfRule>
  </conditionalFormatting>
  <conditionalFormatting sqref="T66:U76">
    <cfRule type="expression" dxfId="0" priority="17">
      <formula>DAY($T$66)&lt;20</formula>
    </cfRule>
  </conditionalFormatting>
  <conditionalFormatting sqref="B6:C16">
    <cfRule type="expression" dxfId="1" priority="18">
      <formula>DAY($B$6)&gt;20</formula>
    </cfRule>
  </conditionalFormatting>
  <conditionalFormatting sqref="A1:AG77">
    <cfRule type="cellIs" dxfId="2" priority="19" operator="equal">
      <formula>"TRUE"</formula>
    </cfRule>
  </conditionalFormatting>
  <conditionalFormatting sqref="E6:F16">
    <cfRule type="expression" dxfId="1" priority="20">
      <formula>DAY($E$6)&gt;20</formula>
    </cfRule>
  </conditionalFormatting>
  <dataValidations>
    <dataValidation type="list" allowBlank="1" showErrorMessage="1" sqref="Q2">
      <formula1>"JANUARY,FEBRUARY,MARCH,APRIL,MAY,JUNE,JULY,AUGUST,SEPTEMBER,OCTOBER,NOVEMBER,DECEMBER"</formula1>
    </dataValidation>
    <dataValidation type="list" allowBlank="1" showErrorMessage="1" sqref="Q3">
      <formula1>"2025,2026,2027,2028,2029,2030"</formula1>
    </dataValidation>
  </dataValidation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0" t="s">
        <v>2</v>
      </c>
      <c r="B1" s="130">
        <v>1.0</v>
      </c>
      <c r="C1" s="131"/>
      <c r="D1" s="130">
        <v>1.0</v>
      </c>
      <c r="E1" s="130" t="s">
        <v>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>
      <c r="A2" s="130" t="s">
        <v>65</v>
      </c>
      <c r="B2" s="130">
        <v>2.0</v>
      </c>
      <c r="C2" s="131"/>
      <c r="D2" s="130">
        <v>2.0</v>
      </c>
      <c r="E2" s="130" t="s">
        <v>9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>
      <c r="A3" s="130" t="s">
        <v>66</v>
      </c>
      <c r="B3" s="130">
        <v>3.0</v>
      </c>
      <c r="C3" s="131"/>
      <c r="D3" s="130">
        <v>3.0</v>
      </c>
      <c r="E3" s="130" t="s">
        <v>10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>
      <c r="A4" s="130" t="s">
        <v>67</v>
      </c>
      <c r="B4" s="130">
        <v>4.0</v>
      </c>
      <c r="C4" s="131"/>
      <c r="D4" s="130">
        <v>4.0</v>
      </c>
      <c r="E4" s="130" t="s">
        <v>11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>
      <c r="A5" s="130" t="s">
        <v>68</v>
      </c>
      <c r="B5" s="130">
        <v>5.0</v>
      </c>
      <c r="C5" s="131"/>
      <c r="D5" s="130">
        <v>5.0</v>
      </c>
      <c r="E5" s="130" t="s">
        <v>12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>
      <c r="A6" s="130" t="s">
        <v>69</v>
      </c>
      <c r="B6" s="130">
        <v>6.0</v>
      </c>
      <c r="C6" s="131"/>
      <c r="D6" s="130">
        <v>6.0</v>
      </c>
      <c r="E6" s="130" t="s">
        <v>13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>
      <c r="A7" s="130" t="s">
        <v>70</v>
      </c>
      <c r="B7" s="130">
        <v>7.0</v>
      </c>
      <c r="C7" s="131"/>
      <c r="D7" s="130">
        <v>7.0</v>
      </c>
      <c r="E7" s="130" t="s">
        <v>14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>
      <c r="A8" s="130" t="s">
        <v>71</v>
      </c>
      <c r="B8" s="130">
        <v>8.0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>
      <c r="A9" s="130" t="s">
        <v>72</v>
      </c>
      <c r="B9" s="130">
        <v>9.0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>
      <c r="A10" s="130" t="s">
        <v>73</v>
      </c>
      <c r="B10" s="130">
        <v>10.0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>
      <c r="A11" s="130" t="s">
        <v>74</v>
      </c>
      <c r="B11" s="130">
        <v>11.0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>
      <c r="A12" s="130" t="s">
        <v>75</v>
      </c>
      <c r="B12" s="130">
        <v>12.0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</row>
    <row r="281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</row>
    <row r="28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</row>
    <row r="283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</row>
    <row r="284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</row>
    <row r="285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</row>
    <row r="286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</row>
    <row r="287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</row>
    <row r="288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</row>
    <row r="289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</row>
    <row r="290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</row>
    <row r="291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</row>
    <row r="29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</row>
    <row r="293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</row>
    <row r="294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</row>
    <row r="295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</row>
    <row r="296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</row>
    <row r="297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</row>
    <row r="298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</row>
    <row r="299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</row>
    <row r="300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</row>
    <row r="301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</row>
    <row r="30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</row>
    <row r="303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</row>
    <row r="304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</row>
    <row r="305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</row>
    <row r="306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</row>
    <row r="307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</row>
    <row r="308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</row>
    <row r="309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</row>
    <row r="310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</row>
    <row r="311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</row>
    <row r="31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</row>
    <row r="313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</row>
    <row r="314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</row>
    <row r="315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</row>
    <row r="316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</row>
    <row r="317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</row>
    <row r="318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</row>
    <row r="319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</row>
    <row r="320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</row>
    <row r="321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</row>
    <row r="323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</row>
    <row r="324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</row>
    <row r="325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</row>
    <row r="326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</row>
    <row r="327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</row>
    <row r="328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</row>
    <row r="329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</row>
    <row r="331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</row>
    <row r="333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</row>
    <row r="334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</row>
    <row r="335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</row>
    <row r="336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</row>
    <row r="337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</row>
    <row r="338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</row>
    <row r="339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</row>
    <row r="340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</row>
    <row r="341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</row>
    <row r="34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</row>
    <row r="343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</row>
    <row r="344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</row>
    <row r="345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</row>
    <row r="346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</row>
    <row r="347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</row>
    <row r="348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</row>
    <row r="349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</row>
    <row r="350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</row>
    <row r="351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</row>
    <row r="35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</row>
    <row r="353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</row>
    <row r="354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</row>
    <row r="355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</row>
    <row r="356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</row>
    <row r="357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</row>
    <row r="358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</row>
    <row r="359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</row>
    <row r="360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</row>
    <row r="361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</row>
    <row r="36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</row>
    <row r="363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</row>
    <row r="364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</row>
    <row r="365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</row>
    <row r="366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</row>
    <row r="367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</row>
    <row r="368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</row>
    <row r="369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</row>
    <row r="370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</row>
    <row r="371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</row>
    <row r="37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</row>
    <row r="373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</row>
    <row r="374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</row>
    <row r="375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</row>
    <row r="377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</row>
    <row r="378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</row>
    <row r="379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</row>
    <row r="380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</row>
    <row r="381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</row>
    <row r="38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</row>
    <row r="383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</row>
    <row r="384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</row>
    <row r="385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</row>
    <row r="386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</row>
    <row r="387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</row>
    <row r="388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</row>
    <row r="389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</row>
    <row r="390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</row>
    <row r="391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</row>
    <row r="39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</row>
    <row r="393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</row>
    <row r="394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</row>
    <row r="395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</row>
    <row r="396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</row>
    <row r="397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</row>
    <row r="398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</row>
    <row r="399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</row>
    <row r="400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</row>
    <row r="401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</row>
    <row r="40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</row>
    <row r="403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</row>
    <row r="404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</row>
    <row r="405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</row>
    <row r="406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</row>
    <row r="407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</row>
    <row r="408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</row>
    <row r="409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</row>
    <row r="410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</row>
    <row r="411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</row>
    <row r="41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</row>
    <row r="413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</row>
    <row r="414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</row>
    <row r="415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</row>
    <row r="416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</row>
    <row r="417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</row>
    <row r="418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</row>
    <row r="419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</row>
    <row r="420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</row>
    <row r="421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</row>
    <row r="42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</row>
    <row r="423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</row>
    <row r="424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</row>
    <row r="425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</row>
    <row r="426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</row>
    <row r="427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</row>
    <row r="428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</row>
    <row r="429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</row>
    <row r="430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</row>
    <row r="431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</row>
    <row r="43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</row>
    <row r="433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</row>
    <row r="434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</row>
    <row r="435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</row>
    <row r="436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</row>
    <row r="437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</row>
    <row r="438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</row>
    <row r="439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</row>
    <row r="440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</row>
    <row r="441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</row>
    <row r="44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</row>
    <row r="443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</row>
    <row r="444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</row>
    <row r="445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</row>
    <row r="446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</row>
    <row r="447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</row>
    <row r="448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</row>
    <row r="449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</row>
    <row r="450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</row>
    <row r="451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</row>
    <row r="45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</row>
    <row r="453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</row>
    <row r="454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</row>
    <row r="455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</row>
    <row r="456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</row>
    <row r="457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</row>
    <row r="458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</row>
    <row r="459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</row>
    <row r="460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</row>
    <row r="461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</row>
    <row r="46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</row>
    <row r="463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</row>
    <row r="464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</row>
    <row r="465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</row>
    <row r="466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</row>
    <row r="467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</row>
    <row r="468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</row>
    <row r="469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</row>
    <row r="470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</row>
    <row r="471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</row>
    <row r="47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</row>
    <row r="473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</row>
    <row r="474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</row>
    <row r="475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</row>
    <row r="476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</row>
    <row r="477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</row>
    <row r="478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</row>
    <row r="479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</row>
    <row r="480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</row>
    <row r="481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</row>
    <row r="48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</row>
    <row r="483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</row>
    <row r="484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</row>
    <row r="485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</row>
    <row r="486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</row>
    <row r="487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</row>
    <row r="488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</row>
    <row r="489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</row>
    <row r="490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</row>
    <row r="49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</row>
    <row r="49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</row>
    <row r="493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</row>
    <row r="494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</row>
    <row r="495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</row>
    <row r="496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</row>
    <row r="497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</row>
    <row r="498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</row>
    <row r="499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</row>
    <row r="500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</row>
    <row r="50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</row>
    <row r="50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</row>
    <row r="503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</row>
    <row r="504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</row>
    <row r="505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</row>
    <row r="506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</row>
    <row r="507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</row>
    <row r="508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</row>
    <row r="509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</row>
    <row r="510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</row>
    <row r="51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</row>
    <row r="51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</row>
    <row r="513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</row>
    <row r="514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</row>
    <row r="515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</row>
    <row r="516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</row>
    <row r="517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</row>
    <row r="518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</row>
    <row r="519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</row>
    <row r="520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</row>
    <row r="52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</row>
    <row r="52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</row>
    <row r="523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</row>
    <row r="524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</row>
    <row r="525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</row>
    <row r="526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</row>
    <row r="527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</row>
    <row r="528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</row>
    <row r="529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</row>
    <row r="530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</row>
    <row r="53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</row>
    <row r="53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</row>
    <row r="533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</row>
    <row r="534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</row>
    <row r="535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</row>
    <row r="536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</row>
    <row r="537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</row>
    <row r="538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</row>
    <row r="539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</row>
    <row r="540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</row>
    <row r="54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</row>
    <row r="54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</row>
    <row r="543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</row>
    <row r="544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</row>
    <row r="545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</row>
    <row r="546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</row>
    <row r="547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</row>
    <row r="548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</row>
    <row r="549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</row>
    <row r="550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</row>
    <row r="55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</row>
    <row r="55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</row>
    <row r="553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</row>
    <row r="554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</row>
    <row r="555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</row>
    <row r="556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</row>
    <row r="557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</row>
    <row r="558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</row>
    <row r="559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</row>
    <row r="560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</row>
    <row r="56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</row>
    <row r="56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</row>
    <row r="563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</row>
    <row r="564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</row>
    <row r="565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</row>
    <row r="566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</row>
    <row r="567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</row>
    <row r="568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</row>
    <row r="569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</row>
    <row r="570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</row>
    <row r="57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</row>
    <row r="57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</row>
    <row r="573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</row>
    <row r="574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</row>
    <row r="575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</row>
    <row r="576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</row>
    <row r="577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</row>
    <row r="578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</row>
    <row r="579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</row>
    <row r="580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</row>
    <row r="58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</row>
    <row r="58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</row>
    <row r="583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</row>
    <row r="584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</row>
    <row r="585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</row>
    <row r="586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</row>
    <row r="587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</row>
    <row r="588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</row>
    <row r="589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</row>
    <row r="590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</row>
    <row r="59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</row>
    <row r="59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</row>
    <row r="593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</row>
    <row r="594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</row>
    <row r="595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</row>
    <row r="596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</row>
    <row r="597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</row>
    <row r="598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</row>
    <row r="599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</row>
    <row r="600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</row>
    <row r="60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</row>
    <row r="60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</row>
    <row r="603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</row>
    <row r="607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</row>
    <row r="608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</row>
    <row r="609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</row>
    <row r="610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</row>
    <row r="61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</row>
    <row r="61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</row>
    <row r="613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</row>
    <row r="614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</row>
    <row r="615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</row>
    <row r="616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</row>
    <row r="617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</row>
    <row r="62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</row>
    <row r="62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</row>
    <row r="623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</row>
    <row r="624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</row>
    <row r="625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</row>
    <row r="626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</row>
    <row r="627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</row>
    <row r="628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</row>
    <row r="629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</row>
    <row r="630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</row>
    <row r="63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</row>
    <row r="63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</row>
    <row r="633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</row>
    <row r="634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</row>
    <row r="635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</row>
    <row r="636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</row>
    <row r="637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</row>
    <row r="638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</row>
    <row r="639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</row>
    <row r="640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</row>
    <row r="64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</row>
    <row r="64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</row>
    <row r="643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</row>
    <row r="644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</row>
    <row r="645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</row>
    <row r="646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</row>
    <row r="647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</row>
    <row r="648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</row>
    <row r="649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</row>
    <row r="650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</row>
    <row r="65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</row>
    <row r="65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</row>
    <row r="653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</row>
    <row r="654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</row>
    <row r="655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</row>
    <row r="656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</row>
    <row r="657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</row>
    <row r="658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</row>
    <row r="659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</row>
    <row r="660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</row>
    <row r="66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</row>
    <row r="66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</row>
    <row r="663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</row>
    <row r="664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</row>
    <row r="665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</row>
    <row r="666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</row>
    <row r="667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</row>
    <row r="668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</row>
    <row r="669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</row>
    <row r="670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</row>
    <row r="67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</row>
    <row r="67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</row>
    <row r="673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</row>
    <row r="674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</row>
    <row r="675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</row>
    <row r="676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</row>
    <row r="677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</row>
    <row r="678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</row>
    <row r="679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</row>
    <row r="680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</row>
    <row r="68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</row>
    <row r="68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</row>
    <row r="683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</row>
    <row r="684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</row>
    <row r="685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</row>
    <row r="686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</row>
    <row r="687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</row>
    <row r="688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</row>
    <row r="689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</row>
    <row r="690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</row>
    <row r="69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</row>
    <row r="69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</row>
    <row r="693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</row>
    <row r="694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</row>
    <row r="695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</row>
    <row r="696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</row>
    <row r="697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</row>
    <row r="698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</row>
    <row r="699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</row>
    <row r="700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</row>
    <row r="70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</row>
    <row r="70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</row>
    <row r="703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</row>
    <row r="704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</row>
    <row r="705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</row>
    <row r="706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</row>
    <row r="707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</row>
    <row r="708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</row>
    <row r="709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</row>
    <row r="710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</row>
    <row r="71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</row>
    <row r="71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</row>
    <row r="713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</row>
    <row r="714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</row>
    <row r="715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</row>
    <row r="716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</row>
    <row r="717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</row>
    <row r="718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</row>
    <row r="719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</row>
    <row r="720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</row>
    <row r="72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</row>
    <row r="72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</row>
    <row r="723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</row>
    <row r="724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</row>
    <row r="725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</row>
    <row r="726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</row>
    <row r="727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</row>
    <row r="728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</row>
    <row r="729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</row>
    <row r="730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</row>
    <row r="73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</row>
    <row r="73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</row>
    <row r="733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</row>
    <row r="734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</row>
    <row r="735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</row>
    <row r="736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</row>
    <row r="737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</row>
    <row r="738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</row>
    <row r="739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</row>
    <row r="740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</row>
    <row r="74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</row>
    <row r="74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</row>
    <row r="743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</row>
    <row r="744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</row>
    <row r="745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</row>
    <row r="746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</row>
    <row r="747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</row>
    <row r="748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</row>
    <row r="749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</row>
    <row r="750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</row>
    <row r="75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</row>
    <row r="75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</row>
    <row r="753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</row>
    <row r="754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</row>
    <row r="755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</row>
    <row r="756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</row>
    <row r="757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</row>
    <row r="758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</row>
    <row r="759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</row>
    <row r="760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</row>
    <row r="76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</row>
    <row r="76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</row>
    <row r="763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</row>
    <row r="764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</row>
    <row r="765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</row>
    <row r="766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</row>
    <row r="767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</row>
    <row r="768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</row>
    <row r="769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</row>
    <row r="770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</row>
    <row r="77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</row>
    <row r="77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</row>
    <row r="773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</row>
    <row r="774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</row>
    <row r="775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</row>
    <row r="776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</row>
    <row r="777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</row>
    <row r="778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</row>
    <row r="779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</row>
    <row r="780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</row>
    <row r="78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</row>
    <row r="78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</row>
    <row r="783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</row>
    <row r="784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</row>
    <row r="785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</row>
    <row r="786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</row>
    <row r="787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</row>
    <row r="788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</row>
    <row r="789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</row>
    <row r="790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</row>
    <row r="79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</row>
    <row r="79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</row>
    <row r="793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</row>
    <row r="794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</row>
    <row r="795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</row>
    <row r="796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</row>
    <row r="797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</row>
    <row r="798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</row>
    <row r="799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</row>
    <row r="800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</row>
    <row r="80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</row>
    <row r="80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</row>
    <row r="803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</row>
    <row r="804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</row>
    <row r="805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</row>
    <row r="806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</row>
    <row r="807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</row>
    <row r="808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</row>
    <row r="809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</row>
    <row r="810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</row>
    <row r="81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</row>
    <row r="81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</row>
    <row r="813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</row>
    <row r="814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</row>
    <row r="815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</row>
    <row r="816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</row>
    <row r="817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</row>
    <row r="818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</row>
    <row r="819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</row>
    <row r="820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</row>
    <row r="82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</row>
    <row r="82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</row>
    <row r="823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</row>
    <row r="824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</row>
    <row r="825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</row>
    <row r="826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</row>
    <row r="827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</row>
    <row r="828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</row>
    <row r="829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</row>
    <row r="830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</row>
    <row r="83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</row>
    <row r="83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</row>
    <row r="833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</row>
    <row r="834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</row>
    <row r="835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</row>
    <row r="836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</row>
    <row r="837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</row>
    <row r="838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</row>
    <row r="839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</row>
    <row r="840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</row>
    <row r="84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</row>
    <row r="84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</row>
    <row r="843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</row>
    <row r="844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</row>
    <row r="845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</row>
    <row r="846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</row>
    <row r="847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</row>
    <row r="848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</row>
    <row r="849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</row>
    <row r="850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</row>
    <row r="85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</row>
    <row r="85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</row>
    <row r="853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</row>
    <row r="854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</row>
    <row r="855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</row>
    <row r="856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</row>
    <row r="857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</row>
    <row r="858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</row>
    <row r="859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</row>
    <row r="860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</row>
    <row r="86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</row>
    <row r="86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</row>
    <row r="863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</row>
    <row r="864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</row>
    <row r="865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</row>
    <row r="866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</row>
    <row r="867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</row>
    <row r="868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</row>
    <row r="869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</row>
    <row r="870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</row>
    <row r="87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</row>
    <row r="87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</row>
    <row r="873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</row>
    <row r="874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</row>
    <row r="875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</row>
    <row r="876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</row>
    <row r="877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</row>
    <row r="878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</row>
    <row r="879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</row>
    <row r="880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</row>
    <row r="88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</row>
    <row r="88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</row>
    <row r="883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</row>
    <row r="884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</row>
    <row r="885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</row>
    <row r="886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</row>
    <row r="887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</row>
    <row r="888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</row>
    <row r="889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</row>
    <row r="890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</row>
    <row r="89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</row>
    <row r="89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</row>
    <row r="893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</row>
    <row r="894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</row>
    <row r="895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</row>
    <row r="896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</row>
    <row r="897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</row>
    <row r="898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</row>
    <row r="899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</row>
    <row r="900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</row>
    <row r="90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</row>
    <row r="90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</row>
    <row r="903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</row>
    <row r="904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</row>
    <row r="905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</row>
    <row r="906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</row>
    <row r="907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</row>
    <row r="908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</row>
    <row r="909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</row>
    <row r="910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</row>
    <row r="91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</row>
    <row r="91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</row>
    <row r="913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</row>
    <row r="914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</row>
    <row r="915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</row>
    <row r="916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</row>
    <row r="917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</row>
    <row r="918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</row>
    <row r="919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</row>
    <row r="920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</row>
    <row r="92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</row>
    <row r="92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</row>
    <row r="923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</row>
    <row r="924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</row>
    <row r="925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</row>
    <row r="926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</row>
    <row r="927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</row>
    <row r="928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</row>
    <row r="929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</row>
    <row r="930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</row>
    <row r="93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</row>
    <row r="93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</row>
    <row r="933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</row>
    <row r="934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</row>
    <row r="935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</row>
    <row r="936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</row>
    <row r="937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</row>
    <row r="938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</row>
    <row r="939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</row>
    <row r="940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</row>
    <row r="94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</row>
    <row r="94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</row>
    <row r="943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</row>
    <row r="944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</row>
    <row r="945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</row>
    <row r="946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</row>
    <row r="947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</row>
    <row r="948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</row>
    <row r="949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</row>
    <row r="950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</row>
    <row r="951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</row>
    <row r="95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</row>
    <row r="953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</row>
    <row r="954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</row>
    <row r="955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</row>
    <row r="956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</row>
    <row r="957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</row>
    <row r="958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</row>
    <row r="959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</row>
    <row r="960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</row>
    <row r="961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</row>
    <row r="96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</row>
    <row r="963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</row>
    <row r="964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</row>
    <row r="965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</row>
    <row r="966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</row>
    <row r="967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</row>
    <row r="968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</row>
    <row r="969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</row>
    <row r="970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</row>
    <row r="971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</row>
    <row r="97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</row>
    <row r="973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</row>
    <row r="974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</row>
    <row r="975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</row>
    <row r="976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</row>
    <row r="977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</row>
    <row r="978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</row>
    <row r="979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</row>
    <row r="980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</row>
    <row r="981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</row>
    <row r="98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</row>
    <row r="983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</row>
    <row r="984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</row>
    <row r="985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</row>
    <row r="986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</row>
    <row r="987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</row>
    <row r="988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</row>
    <row r="989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</row>
    <row r="990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</row>
    <row r="991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</row>
    <row r="99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</row>
    <row r="993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</row>
    <row r="994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</row>
    <row r="995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</row>
    <row r="996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</row>
    <row r="997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</row>
    <row r="998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</row>
    <row r="999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</row>
    <row r="1000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</row>
  </sheetData>
  <drawing r:id="rId1"/>
</worksheet>
</file>