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<sst xmlns="http://schemas.openxmlformats.org/spreadsheetml/2006/main" count="66" uniqueCount="45">
  <si>
    <t>Event Budget</t>
  </si>
  <si>
    <t>Type of Event</t>
  </si>
  <si>
    <t>Event Venue</t>
  </si>
  <si>
    <t>Event Organizer</t>
  </si>
  <si>
    <t>Event Contractor</t>
  </si>
  <si>
    <t>Budget Amount</t>
  </si>
  <si>
    <t>Expenses</t>
  </si>
  <si>
    <t>Balance</t>
  </si>
  <si>
    <t>DECORATION ITEMS</t>
  </si>
  <si>
    <t>PROJECTED</t>
  </si>
  <si>
    <t>ACTUAL</t>
  </si>
  <si>
    <t>VARIANCE</t>
  </si>
  <si>
    <t>Flowers</t>
  </si>
  <si>
    <t>Candies</t>
  </si>
  <si>
    <t>Decorating Cloth</t>
  </si>
  <si>
    <t>Banners</t>
  </si>
  <si>
    <t>Balloons</t>
  </si>
  <si>
    <t>Total</t>
  </si>
  <si>
    <t>SITE</t>
  </si>
  <si>
    <t>Tables &amp; Chairs</t>
  </si>
  <si>
    <t>Rooms</t>
  </si>
  <si>
    <t>Electric Equipment</t>
  </si>
  <si>
    <t>Hall</t>
  </si>
  <si>
    <t>Others</t>
  </si>
  <si>
    <t>GIFTS</t>
  </si>
  <si>
    <t>Stickers</t>
  </si>
  <si>
    <t>Return Gifts</t>
  </si>
  <si>
    <t>Cover</t>
  </si>
  <si>
    <t>Wrapping Papers</t>
  </si>
  <si>
    <t>Other</t>
  </si>
  <si>
    <t>PUBLICITY</t>
  </si>
  <si>
    <t>Postage</t>
  </si>
  <si>
    <t>Video Shoot</t>
  </si>
  <si>
    <t>Photo Shoot</t>
  </si>
  <si>
    <t>Photocopies</t>
  </si>
  <si>
    <t>OrthoGraphic Work</t>
  </si>
  <si>
    <t>PROMOTION</t>
  </si>
  <si>
    <t>Paid Advertising</t>
  </si>
  <si>
    <t>Web Development</t>
  </si>
  <si>
    <t>Special Offers/Giveaways</t>
  </si>
  <si>
    <t>MISCELLANEOUS</t>
  </si>
  <si>
    <t>Name Tags/Budgets</t>
  </si>
  <si>
    <t>Printed Agendas</t>
  </si>
  <si>
    <t>Swag (Posters,Keychains)</t>
  </si>
  <si>
    <t>Stationary (Pen/Pencils)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</si>
</sst>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  <scheme val="minor"/>
    </font>
    <font>
      <b/>
      <sz val="36.0"/>
      <color theme="0"/>
      <name val="Spartan"/>
    </font>
    <font>
      <color theme="1"/>
      <name val="Arial"/>
      <scheme val="minor"/>
    </font>
    <font>
      <sz val="11.0"/>
      <color rgb="FF23376E"/>
      <name val="Spartan"/>
    </font>
    <font>
      <sz val="11.0"/>
      <color theme="1"/>
      <name val="Spartan"/>
    </font>
    <font>
      <b/>
      <sz val="11.0"/>
      <color rgb="FFEE7327"/>
      <name val="Spartan"/>
    </font>
    <font>
      <b/>
      <sz val="11.0"/>
      <color rgb="FF000000"/>
      <name val="Spartan"/>
    </font>
    <font>
      <b/>
      <sz val="11.0"/>
      <color rgb="FFFFFFFF"/>
      <name val="Spartan"/>
    </font>
    <font>
      <color rgb="FF23376E"/>
      <name val="Spartan"/>
    </font>
    <font>
      <b/>
      <color rgb="FF23376E"/>
      <name val="Spartan"/>
    </font>
  </fonts>
  <fills count="4">
    <fill>
      <patternFill patternType="none"/>
    </fill>
    <fill>
      <patternFill patternType="lightGray"/>
    </fill>
    <fill>
      <patternFill patternType="solid">
        <fgColor rgb="FF23376E"/>
        <bgColor rgb="FF23376E"/>
      </patternFill>
    </fill>
    <fill>
      <patternFill patternType="solid">
        <fgColor rgb="FFEFF8FB"/>
        <bgColor rgb="FFEFF8FB"/>
      </patternFill>
    </fill>
  </fills>
  <borders count="10">
    <border/>
    <border>
      <right style="medium">
        <color rgb="FF23376E"/>
      </right>
      <top style="medium">
        <color rgb="FF23376E"/>
      </top>
      <bottom style="medium">
        <color rgb="FFD9EEF4"/>
      </bottom>
    </border>
    <border>
      <top style="medium">
        <color rgb="FF23376E"/>
      </top>
      <bottom style="medium">
        <color rgb="FFD9EEF4"/>
      </bottom>
    </border>
    <border>
      <top style="medium">
        <color rgb="FF23376E"/>
      </top>
    </border>
    <border>
      <right style="medium">
        <color rgb="FF23376E"/>
      </right>
      <bottom style="medium">
        <color rgb="FFD9EEF4"/>
      </bottom>
    </border>
    <border>
      <bottom style="medium">
        <color rgb="FFD9EEF4"/>
      </bottom>
    </border>
    <border>
      <right style="medium">
        <color rgb="FF23376E"/>
      </right>
      <top style="medium">
        <color rgb="FFD9EEF4"/>
      </top>
      <bottom style="medium">
        <color rgb="FFD9EEF4"/>
      </bottom>
    </border>
    <border>
      <top style="medium">
        <color rgb="FFD9EEF4"/>
      </top>
      <bottom style="medium">
        <color rgb="FFD9EEF4"/>
      </bottom>
    </border>
    <border>
      <right style="medium">
        <color rgb="FF23376E"/>
      </right>
      <bottom style="medium">
        <color rgb="FF23376E"/>
      </bottom>
    </border>
    <border>
      <bottom style="medium">
        <color rgb="FF23376E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2" numFmtId="0" xfId="0" applyFont="1"/>
    <xf borderId="1" fillId="0" fontId="3" numFmtId="0" xfId="0" applyAlignment="1" applyBorder="1" applyFont="1">
      <alignment readingOrder="0" vertical="center"/>
    </xf>
    <xf borderId="2" fillId="0" fontId="4" numFmtId="164" xfId="0" applyAlignment="1" applyBorder="1" applyFont="1" applyNumberFormat="1">
      <alignment vertical="center"/>
    </xf>
    <xf borderId="3" fillId="0" fontId="2" numFmtId="0" xfId="0" applyBorder="1" applyFont="1"/>
    <xf borderId="4" fillId="0" fontId="3" numFmtId="0" xfId="0" applyAlignment="1" applyBorder="1" applyFont="1">
      <alignment readingOrder="0" vertical="center"/>
    </xf>
    <xf borderId="5" fillId="0" fontId="4" numFmtId="164" xfId="0" applyAlignment="1" applyBorder="1" applyFont="1" applyNumberFormat="1">
      <alignment vertical="center"/>
    </xf>
    <xf borderId="6" fillId="0" fontId="3" numFmtId="0" xfId="0" applyAlignment="1" applyBorder="1" applyFont="1">
      <alignment readingOrder="0" vertical="center"/>
    </xf>
    <xf borderId="7" fillId="0" fontId="4" numFmtId="164" xfId="0" applyAlignment="1" applyBorder="1" applyFont="1" applyNumberFormat="1">
      <alignment vertical="center"/>
    </xf>
    <xf borderId="6" fillId="0" fontId="5" numFmtId="0" xfId="0" applyAlignment="1" applyBorder="1" applyFont="1">
      <alignment readingOrder="0" vertical="center"/>
    </xf>
    <xf borderId="7" fillId="0" fontId="6" numFmtId="164" xfId="0" applyAlignment="1" applyBorder="1" applyFont="1" applyNumberFormat="1">
      <alignment horizontal="left" readingOrder="0" vertical="center"/>
    </xf>
    <xf borderId="8" fillId="0" fontId="5" numFmtId="0" xfId="0" applyAlignment="1" applyBorder="1" applyFont="1">
      <alignment readingOrder="0" vertical="center"/>
    </xf>
    <xf borderId="9" fillId="0" fontId="5" numFmtId="164" xfId="0" applyAlignment="1" applyBorder="1" applyFont="1" applyNumberFormat="1">
      <alignment horizontal="left" readingOrder="0" vertical="center"/>
    </xf>
    <xf borderId="9" fillId="0" fontId="2" numFmtId="0" xfId="0" applyBorder="1" applyFont="1"/>
    <xf borderId="0" fillId="2" fontId="7" numFmtId="0" xfId="0" applyAlignment="1" applyFont="1">
      <alignment horizontal="left" readingOrder="0" vertical="center"/>
    </xf>
    <xf borderId="0" fillId="2" fontId="7" numFmtId="0" xfId="0" applyAlignment="1" applyFont="1">
      <alignment horizontal="center" readingOrder="0" vertical="center"/>
    </xf>
    <xf borderId="5" fillId="0" fontId="8" numFmtId="0" xfId="0" applyAlignment="1" applyBorder="1" applyFont="1">
      <alignment readingOrder="0" vertical="center"/>
    </xf>
    <xf borderId="5" fillId="3" fontId="8" numFmtId="164" xfId="0" applyAlignment="1" applyBorder="1" applyFill="1" applyFont="1" applyNumberFormat="1">
      <alignment horizontal="center" readingOrder="0" vertical="center"/>
    </xf>
    <xf borderId="5" fillId="0" fontId="8" numFmtId="164" xfId="0" applyAlignment="1" applyBorder="1" applyFont="1" applyNumberFormat="1">
      <alignment horizontal="center" readingOrder="0" vertical="center"/>
    </xf>
    <xf borderId="5" fillId="3" fontId="8" numFmtId="164" xfId="0" applyAlignment="1" applyBorder="1" applyFont="1" applyNumberFormat="1">
      <alignment horizontal="center" vertical="center"/>
    </xf>
    <xf borderId="0" fillId="3" fontId="9" numFmtId="0" xfId="0" applyAlignment="1" applyFont="1">
      <alignment readingOrder="0" vertical="center"/>
    </xf>
    <xf borderId="0" fillId="3" fontId="9" numFmtId="164" xfId="0" applyAlignment="1" applyFont="1" applyNumberForma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E6B8AF"/>
          <bgColor rgb="FFE6B8A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SUMMARY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FA8DC"/>
              </a:solidFill>
            </c:spPr>
          </c:dPt>
          <c:dPt>
            <c:idx val="1"/>
            <c:spPr>
              <a:solidFill>
                <a:srgbClr val="E06666"/>
              </a:solidFill>
            </c:spPr>
          </c:dPt>
          <c:dPt>
            <c:idx val="2"/>
            <c:spPr>
              <a:solidFill>
                <a:srgbClr val="FFD966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'Лист1'!$B$8:$B$10</c:f>
            </c:strRef>
          </c:cat>
          <c:val>
            <c:numRef>
              <c:f>'Лист1'!$C$8:$C$10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152400</xdr:colOff>
      <xdr:row>2</xdr:row>
      <xdr:rowOff>247650</xdr:rowOff>
    </xdr:from>
    <xdr:ext cx="3086100" cy="203835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38100</xdr:rowOff>
    </xdr:from>
    <xdr:ext cx="1381125" cy="847725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31.38"/>
    <col customWidth="1" min="3" max="5" width="21.38"/>
    <col customWidth="1" min="6" max="6" width="4.5"/>
  </cols>
  <sheetData>
    <row r="1" ht="37.5" customHeight="1"/>
    <row r="2" ht="75.0" customHeight="1">
      <c r="B2" s="1" t="s">
        <v>0</v>
      </c>
      <c r="D2" s="2"/>
      <c r="E2" s="2"/>
    </row>
    <row r="3" ht="22.5" customHeight="1"/>
    <row r="4" ht="22.5" customHeight="1">
      <c r="B4" s="3" t="s">
        <v>1</v>
      </c>
      <c r="C4" s="4"/>
      <c r="D4" s="5"/>
      <c r="E4" s="5"/>
    </row>
    <row r="5" ht="22.5" customHeight="1">
      <c r="B5" s="6" t="s">
        <v>2</v>
      </c>
      <c r="C5" s="7"/>
    </row>
    <row r="6" ht="22.5" customHeight="1">
      <c r="B6" s="8" t="s">
        <v>3</v>
      </c>
      <c r="C6" s="9"/>
    </row>
    <row r="7" ht="22.5" customHeight="1">
      <c r="B7" s="8" t="s">
        <v>4</v>
      </c>
      <c r="C7" s="9"/>
    </row>
    <row r="8" ht="22.5" customHeight="1">
      <c r="B8" s="10" t="s">
        <v>5</v>
      </c>
      <c r="C8" s="11">
        <v>15000.0</v>
      </c>
    </row>
    <row r="9" ht="22.5" customHeight="1">
      <c r="B9" s="10" t="s">
        <v>6</v>
      </c>
      <c r="C9" s="11">
        <f>SUM(D19,D26,D36,D43,D48,D54)</f>
        <v>10760</v>
      </c>
    </row>
    <row r="10" ht="22.5" customHeight="1">
      <c r="B10" s="12" t="s">
        <v>7</v>
      </c>
      <c r="C10" s="13">
        <f>C8-C9</f>
        <v>4240</v>
      </c>
      <c r="D10" s="14"/>
      <c r="E10" s="14"/>
    </row>
    <row r="11" ht="22.5" customHeight="1"/>
    <row r="12" ht="26.25" customHeight="1">
      <c r="B12" s="15" t="s">
        <v>8</v>
      </c>
      <c r="C12" s="16" t="s">
        <v>9</v>
      </c>
      <c r="D12" s="16" t="s">
        <v>10</v>
      </c>
      <c r="E12" s="16" t="s">
        <v>11</v>
      </c>
    </row>
    <row r="13" ht="22.5" customHeight="1">
      <c r="B13" s="17" t="s">
        <v>12</v>
      </c>
      <c r="C13" s="18">
        <v>900.0</v>
      </c>
      <c r="D13" s="19">
        <v>920.0</v>
      </c>
      <c r="E13" s="20">
        <f t="shared" ref="E13:E19" si="1">C13-D13</f>
        <v>-20</v>
      </c>
    </row>
    <row r="14" ht="22.5" customHeight="1">
      <c r="B14" s="17" t="s">
        <v>13</v>
      </c>
      <c r="C14" s="18">
        <v>75.0</v>
      </c>
      <c r="D14" s="19">
        <v>75.0</v>
      </c>
      <c r="E14" s="20">
        <f t="shared" si="1"/>
        <v>0</v>
      </c>
    </row>
    <row r="15" ht="22.5" customHeight="1">
      <c r="B15" s="17" t="s">
        <v>14</v>
      </c>
      <c r="C15" s="18">
        <v>100.0</v>
      </c>
      <c r="D15" s="19">
        <v>110.0</v>
      </c>
      <c r="E15" s="20">
        <f t="shared" si="1"/>
        <v>-10</v>
      </c>
    </row>
    <row r="16" ht="22.5" customHeight="1">
      <c r="B16" s="17" t="s">
        <v>15</v>
      </c>
      <c r="C16" s="18">
        <v>800.0</v>
      </c>
      <c r="D16" s="19">
        <v>850.0</v>
      </c>
      <c r="E16" s="20">
        <f t="shared" si="1"/>
        <v>-50</v>
      </c>
    </row>
    <row r="17" ht="22.5" customHeight="1">
      <c r="B17" s="17" t="s">
        <v>16</v>
      </c>
      <c r="C17" s="18">
        <v>120.0</v>
      </c>
      <c r="D17" s="19">
        <v>110.0</v>
      </c>
      <c r="E17" s="20">
        <f t="shared" si="1"/>
        <v>10</v>
      </c>
    </row>
    <row r="18" ht="22.5" customHeight="1">
      <c r="B18" s="17" t="s">
        <v>13</v>
      </c>
      <c r="C18" s="18">
        <v>75.0</v>
      </c>
      <c r="D18" s="19">
        <v>75.0</v>
      </c>
      <c r="E18" s="20">
        <f t="shared" si="1"/>
        <v>0</v>
      </c>
    </row>
    <row r="19" ht="22.5" customHeight="1">
      <c r="B19" s="21" t="s">
        <v>17</v>
      </c>
      <c r="C19" s="22">
        <f t="shared" ref="C19:D19" si="2">SUM(C13:C18)</f>
        <v>2070</v>
      </c>
      <c r="D19" s="22">
        <f t="shared" si="2"/>
        <v>2140</v>
      </c>
      <c r="E19" s="22">
        <f t="shared" si="1"/>
        <v>-70</v>
      </c>
    </row>
    <row r="20" ht="26.25" customHeight="1">
      <c r="B20" s="15" t="s">
        <v>18</v>
      </c>
      <c r="C20" s="16" t="s">
        <v>9</v>
      </c>
      <c r="D20" s="16" t="s">
        <v>10</v>
      </c>
      <c r="E20" s="16" t="s">
        <v>11</v>
      </c>
    </row>
    <row r="21" ht="22.5" customHeight="1">
      <c r="B21" s="17" t="s">
        <v>19</v>
      </c>
      <c r="C21" s="18">
        <v>900.0</v>
      </c>
      <c r="D21" s="19">
        <v>920.0</v>
      </c>
      <c r="E21" s="20">
        <f t="shared" ref="E21:E26" si="3">C21-D21</f>
        <v>-20</v>
      </c>
    </row>
    <row r="22" ht="22.5" customHeight="1">
      <c r="B22" s="17" t="s">
        <v>20</v>
      </c>
      <c r="C22" s="18">
        <v>175.0</v>
      </c>
      <c r="D22" s="19">
        <v>75.0</v>
      </c>
      <c r="E22" s="20">
        <f t="shared" si="3"/>
        <v>100</v>
      </c>
    </row>
    <row r="23" ht="22.5" customHeight="1">
      <c r="B23" s="17" t="s">
        <v>21</v>
      </c>
      <c r="C23" s="18">
        <v>100.0</v>
      </c>
      <c r="D23" s="19">
        <v>110.0</v>
      </c>
      <c r="E23" s="20">
        <f t="shared" si="3"/>
        <v>-10</v>
      </c>
    </row>
    <row r="24" ht="22.5" customHeight="1">
      <c r="B24" s="17" t="s">
        <v>22</v>
      </c>
      <c r="C24" s="18">
        <v>800.0</v>
      </c>
      <c r="D24" s="19">
        <v>850.0</v>
      </c>
      <c r="E24" s="20">
        <f t="shared" si="3"/>
        <v>-50</v>
      </c>
    </row>
    <row r="25" ht="22.5" customHeight="1">
      <c r="B25" s="17" t="s">
        <v>23</v>
      </c>
      <c r="C25" s="18">
        <v>220.0</v>
      </c>
      <c r="D25" s="19">
        <v>110.0</v>
      </c>
      <c r="E25" s="20">
        <f t="shared" si="3"/>
        <v>110</v>
      </c>
    </row>
    <row r="26" ht="22.5" customHeight="1">
      <c r="B26" s="21" t="s">
        <v>17</v>
      </c>
      <c r="C26" s="22">
        <f t="shared" ref="C26:D26" si="4">SUM(C21:C25)</f>
        <v>2195</v>
      </c>
      <c r="D26" s="22">
        <f t="shared" si="4"/>
        <v>2065</v>
      </c>
      <c r="E26" s="22">
        <f t="shared" si="3"/>
        <v>130</v>
      </c>
    </row>
    <row r="27" ht="37.5" customHeight="1"/>
    <row r="28" ht="7.5" customHeight="1">
      <c r="B28" s="2"/>
      <c r="C28" s="2"/>
      <c r="D28" s="2"/>
      <c r="E28" s="2"/>
    </row>
    <row r="29" ht="37.5" customHeight="1"/>
    <row r="30" ht="26.25" customHeight="1">
      <c r="B30" s="15" t="s">
        <v>24</v>
      </c>
      <c r="C30" s="16" t="s">
        <v>9</v>
      </c>
      <c r="D30" s="16" t="s">
        <v>10</v>
      </c>
      <c r="E30" s="16" t="s">
        <v>11</v>
      </c>
    </row>
    <row r="31" ht="22.5" customHeight="1">
      <c r="B31" s="17" t="s">
        <v>25</v>
      </c>
      <c r="C31" s="18">
        <v>900.0</v>
      </c>
      <c r="D31" s="19">
        <v>920.0</v>
      </c>
      <c r="E31" s="20">
        <f t="shared" ref="E31:E36" si="5">C31-D31</f>
        <v>-20</v>
      </c>
    </row>
    <row r="32" ht="22.5" customHeight="1">
      <c r="B32" s="17" t="s">
        <v>26</v>
      </c>
      <c r="C32" s="18">
        <v>175.0</v>
      </c>
      <c r="D32" s="19">
        <v>75.0</v>
      </c>
      <c r="E32" s="20">
        <f t="shared" si="5"/>
        <v>100</v>
      </c>
    </row>
    <row r="33" ht="22.5" customHeight="1">
      <c r="B33" s="17" t="s">
        <v>27</v>
      </c>
      <c r="C33" s="18">
        <v>100.0</v>
      </c>
      <c r="D33" s="19">
        <v>110.0</v>
      </c>
      <c r="E33" s="20">
        <f t="shared" si="5"/>
        <v>-10</v>
      </c>
    </row>
    <row r="34" ht="22.5" customHeight="1">
      <c r="B34" s="17" t="s">
        <v>28</v>
      </c>
      <c r="C34" s="18">
        <v>800.0</v>
      </c>
      <c r="D34" s="19">
        <v>850.0</v>
      </c>
      <c r="E34" s="20">
        <f t="shared" si="5"/>
        <v>-50</v>
      </c>
    </row>
    <row r="35" ht="22.5" customHeight="1">
      <c r="B35" s="17" t="s">
        <v>29</v>
      </c>
      <c r="C35" s="18">
        <v>220.0</v>
      </c>
      <c r="D35" s="19">
        <v>110.0</v>
      </c>
      <c r="E35" s="20">
        <f t="shared" si="5"/>
        <v>110</v>
      </c>
    </row>
    <row r="36" ht="22.5" customHeight="1">
      <c r="B36" s="21" t="s">
        <v>17</v>
      </c>
      <c r="C36" s="22">
        <f t="shared" ref="C36:D36" si="6">SUM(C31:C35)</f>
        <v>2195</v>
      </c>
      <c r="D36" s="22">
        <f t="shared" si="6"/>
        <v>2065</v>
      </c>
      <c r="E36" s="22">
        <f t="shared" si="5"/>
        <v>130</v>
      </c>
    </row>
    <row r="37" ht="26.25" customHeight="1">
      <c r="B37" s="15" t="s">
        <v>30</v>
      </c>
      <c r="C37" s="16" t="s">
        <v>9</v>
      </c>
      <c r="D37" s="16" t="s">
        <v>10</v>
      </c>
      <c r="E37" s="16" t="s">
        <v>11</v>
      </c>
    </row>
    <row r="38" ht="22.5" customHeight="1">
      <c r="B38" s="17" t="s">
        <v>31</v>
      </c>
      <c r="C38" s="18">
        <v>800.0</v>
      </c>
      <c r="D38" s="19">
        <v>920.0</v>
      </c>
      <c r="E38" s="20">
        <f t="shared" ref="E38:E43" si="7">C38-D38</f>
        <v>-120</v>
      </c>
    </row>
    <row r="39" ht="22.5" customHeight="1">
      <c r="B39" s="17" t="s">
        <v>32</v>
      </c>
      <c r="C39" s="18">
        <v>175.0</v>
      </c>
      <c r="D39" s="19">
        <v>75.0</v>
      </c>
      <c r="E39" s="20">
        <f t="shared" si="7"/>
        <v>100</v>
      </c>
    </row>
    <row r="40" ht="22.5" customHeight="1">
      <c r="B40" s="17" t="s">
        <v>33</v>
      </c>
      <c r="C40" s="18">
        <v>100.0</v>
      </c>
      <c r="D40" s="19">
        <v>110.0</v>
      </c>
      <c r="E40" s="20">
        <f t="shared" si="7"/>
        <v>-10</v>
      </c>
    </row>
    <row r="41" ht="22.5" customHeight="1">
      <c r="B41" s="17" t="s">
        <v>34</v>
      </c>
      <c r="C41" s="18">
        <v>800.0</v>
      </c>
      <c r="D41" s="19">
        <v>650.0</v>
      </c>
      <c r="E41" s="20">
        <f t="shared" si="7"/>
        <v>150</v>
      </c>
    </row>
    <row r="42" ht="22.5" customHeight="1">
      <c r="B42" s="17" t="s">
        <v>35</v>
      </c>
      <c r="C42" s="18">
        <v>210.0</v>
      </c>
      <c r="D42" s="19">
        <v>110.0</v>
      </c>
      <c r="E42" s="20">
        <f t="shared" si="7"/>
        <v>100</v>
      </c>
    </row>
    <row r="43" ht="22.5" customHeight="1">
      <c r="B43" s="21" t="s">
        <v>17</v>
      </c>
      <c r="C43" s="22">
        <f t="shared" ref="C43:D43" si="8">SUM(C38:C42)</f>
        <v>2085</v>
      </c>
      <c r="D43" s="22">
        <f t="shared" si="8"/>
        <v>1865</v>
      </c>
      <c r="E43" s="22">
        <f t="shared" si="7"/>
        <v>220</v>
      </c>
    </row>
    <row r="44" ht="26.25" customHeight="1">
      <c r="B44" s="15" t="s">
        <v>36</v>
      </c>
      <c r="C44" s="16" t="s">
        <v>9</v>
      </c>
      <c r="D44" s="16" t="s">
        <v>10</v>
      </c>
      <c r="E44" s="16" t="s">
        <v>11</v>
      </c>
    </row>
    <row r="45" ht="22.5" customHeight="1">
      <c r="B45" s="17" t="s">
        <v>37</v>
      </c>
      <c r="C45" s="18">
        <v>100.0</v>
      </c>
      <c r="D45" s="19">
        <v>110.0</v>
      </c>
      <c r="E45" s="20">
        <f t="shared" ref="E45:E48" si="9">C45-D45</f>
        <v>-10</v>
      </c>
    </row>
    <row r="46" ht="22.5" customHeight="1">
      <c r="B46" s="17" t="s">
        <v>38</v>
      </c>
      <c r="C46" s="18">
        <v>800.0</v>
      </c>
      <c r="D46" s="19">
        <v>650.0</v>
      </c>
      <c r="E46" s="20">
        <f t="shared" si="9"/>
        <v>150</v>
      </c>
    </row>
    <row r="47" ht="22.5" customHeight="1">
      <c r="B47" s="17" t="s">
        <v>39</v>
      </c>
      <c r="C47" s="18">
        <v>210.0</v>
      </c>
      <c r="D47" s="19">
        <v>110.0</v>
      </c>
      <c r="E47" s="20">
        <f t="shared" si="9"/>
        <v>100</v>
      </c>
    </row>
    <row r="48" ht="22.5" customHeight="1">
      <c r="B48" s="21" t="s">
        <v>17</v>
      </c>
      <c r="C48" s="22">
        <f t="shared" ref="C48:D48" si="10">SUM(C45:C47)</f>
        <v>1110</v>
      </c>
      <c r="D48" s="22">
        <f t="shared" si="10"/>
        <v>870</v>
      </c>
      <c r="E48" s="22">
        <f t="shared" si="9"/>
        <v>240</v>
      </c>
    </row>
    <row r="49" ht="26.25" customHeight="1">
      <c r="B49" s="15" t="s">
        <v>40</v>
      </c>
      <c r="C49" s="16" t="s">
        <v>9</v>
      </c>
      <c r="D49" s="16" t="s">
        <v>10</v>
      </c>
      <c r="E49" s="16" t="s">
        <v>11</v>
      </c>
    </row>
    <row r="50" ht="22.5" customHeight="1">
      <c r="B50" s="17" t="s">
        <v>41</v>
      </c>
      <c r="C50" s="18">
        <v>800.0</v>
      </c>
      <c r="D50" s="19">
        <v>920.0</v>
      </c>
      <c r="E50" s="20">
        <f t="shared" ref="E50:E54" si="11">C50-D50</f>
        <v>-120</v>
      </c>
    </row>
    <row r="51" ht="22.5" customHeight="1">
      <c r="B51" s="17" t="s">
        <v>42</v>
      </c>
      <c r="C51" s="18">
        <v>175.0</v>
      </c>
      <c r="D51" s="19">
        <v>75.0</v>
      </c>
      <c r="E51" s="20">
        <f t="shared" si="11"/>
        <v>100</v>
      </c>
    </row>
    <row r="52" ht="22.5" customHeight="1">
      <c r="B52" s="17" t="s">
        <v>43</v>
      </c>
      <c r="C52" s="18">
        <v>100.0</v>
      </c>
      <c r="D52" s="19">
        <v>110.0</v>
      </c>
      <c r="E52" s="20">
        <f t="shared" si="11"/>
        <v>-10</v>
      </c>
    </row>
    <row r="53" ht="22.5" customHeight="1">
      <c r="B53" s="17" t="s">
        <v>44</v>
      </c>
      <c r="C53" s="18">
        <v>800.0</v>
      </c>
      <c r="D53" s="19">
        <v>650.0</v>
      </c>
      <c r="E53" s="20">
        <f t="shared" si="11"/>
        <v>150</v>
      </c>
    </row>
    <row r="54" ht="22.5" customHeight="1">
      <c r="B54" s="21" t="s">
        <v>17</v>
      </c>
      <c r="C54" s="22">
        <f t="shared" ref="C54:D54" si="12">SUM(C50:C53)</f>
        <v>1875</v>
      </c>
      <c r="D54" s="22">
        <f t="shared" si="12"/>
        <v>1755</v>
      </c>
      <c r="E54" s="22">
        <f t="shared" si="11"/>
        <v>120</v>
      </c>
    </row>
    <row r="55" ht="37.5" customHeight="1"/>
    <row r="56" ht="7.5" customHeight="1">
      <c r="B56" s="2"/>
      <c r="C56" s="2"/>
      <c r="D56" s="2"/>
      <c r="E56" s="2"/>
    </row>
  </sheetData>
  <mergeCells count="1">
    <mergeCell ref="B2:C2"/>
  </mergeCells>
  <conditionalFormatting sqref="E13:E19 E21:E26 E31:E36 E38:E43 E45:E48 E50:E54">
    <cfRule type="containsText" dxfId="0" priority="1" operator="containsText" text="-">
      <formula>NOT(ISERROR(SEARCH(("-"),(E13))))</formula>
    </cfRule>
  </conditionalFormatting>
  <printOptions gridLines="1" horizontalCentered="1"/>
  <pageMargins bottom="1.7433865398131834" footer="0.0" header="0.0" left="0.25" right="0.25" top="0.053478114718195816"/>
  <pageSetup fitToHeight="0" paperSize="9" cellComments="atEnd" orientation="portrait" pageOrder="overThenDown"/>
  <drawing r:id="rId1"/>
</worksheet>
</file>